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15" i="5" l="1"/>
  <c r="I81" i="5"/>
  <c r="I80" i="5" s="1"/>
  <c r="I79" i="5" s="1"/>
  <c r="I78" i="5" s="1"/>
  <c r="I77" i="5" s="1"/>
  <c r="I82" i="5"/>
  <c r="H77" i="5"/>
  <c r="H78" i="5"/>
  <c r="H79" i="5"/>
  <c r="H80" i="5"/>
  <c r="H81" i="5"/>
  <c r="H82" i="5"/>
  <c r="L89" i="3"/>
  <c r="K89" i="3"/>
  <c r="L88" i="3"/>
  <c r="K88" i="3"/>
  <c r="L102" i="3"/>
  <c r="L101" i="3" s="1"/>
  <c r="L100" i="3" s="1"/>
  <c r="L99" i="3" s="1"/>
  <c r="L98" i="3" s="1"/>
  <c r="K98" i="3"/>
  <c r="I44" i="5" l="1"/>
  <c r="I43" i="5" s="1"/>
  <c r="I42" i="5" s="1"/>
  <c r="H44" i="5"/>
  <c r="H43" i="5" s="1"/>
  <c r="H42" i="5" s="1"/>
  <c r="I51" i="5"/>
  <c r="I50" i="5" s="1"/>
  <c r="H51" i="5"/>
  <c r="H50" i="5" s="1"/>
  <c r="I34" i="5"/>
  <c r="H34" i="5"/>
  <c r="K109" i="3" l="1"/>
  <c r="K99" i="3"/>
  <c r="K100" i="3"/>
  <c r="K101" i="3"/>
  <c r="K102" i="3"/>
  <c r="L71" i="3"/>
  <c r="L70" i="3" s="1"/>
  <c r="L69" i="3" s="1"/>
  <c r="L68" i="3" s="1"/>
  <c r="L67" i="3" s="1"/>
  <c r="E22" i="4" s="1"/>
  <c r="K71" i="3"/>
  <c r="K70" i="3" s="1"/>
  <c r="K69" i="3" s="1"/>
  <c r="K68" i="3" s="1"/>
  <c r="K67" i="3" s="1"/>
  <c r="D22" i="4" s="1"/>
  <c r="L47" i="3"/>
  <c r="K47" i="3"/>
  <c r="H30" i="5" l="1"/>
  <c r="D24" i="4" l="1"/>
  <c r="E19" i="4"/>
  <c r="E20" i="4"/>
  <c r="D19" i="4"/>
  <c r="D20" i="4"/>
  <c r="H59" i="5" l="1"/>
  <c r="H68" i="5" l="1"/>
  <c r="H69" i="5"/>
  <c r="H64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8" i="5"/>
  <c r="H37" i="5" s="1"/>
  <c r="H36" i="5" s="1"/>
  <c r="I38" i="5"/>
  <c r="I37" i="5" s="1"/>
  <c r="I36" i="5" s="1"/>
  <c r="H41" i="5"/>
  <c r="H40" i="5" s="1"/>
  <c r="H39" i="5" s="1"/>
  <c r="I41" i="5"/>
  <c r="I40" i="5" s="1"/>
  <c r="I39" i="5" s="1"/>
  <c r="H49" i="5"/>
  <c r="H48" i="5" s="1"/>
  <c r="I49" i="5"/>
  <c r="I48" i="5" s="1"/>
  <c r="H56" i="5"/>
  <c r="H55" i="5" s="1"/>
  <c r="H54" i="5" s="1"/>
  <c r="I56" i="5"/>
  <c r="I55" i="5" s="1"/>
  <c r="I54" i="5" s="1"/>
  <c r="I53" i="5" s="1"/>
  <c r="I52" i="5" s="1"/>
  <c r="I64" i="5"/>
  <c r="I63" i="5" s="1"/>
  <c r="I62" i="5" s="1"/>
  <c r="I61" i="5" s="1"/>
  <c r="I60" i="5" s="1"/>
  <c r="H71" i="5"/>
  <c r="H70" i="5" s="1"/>
  <c r="H67" i="5" s="1"/>
  <c r="I71" i="5"/>
  <c r="I47" i="5" l="1"/>
  <c r="I46" i="5" s="1"/>
  <c r="I45" i="5" s="1"/>
  <c r="H47" i="5"/>
  <c r="H46" i="5" s="1"/>
  <c r="H45" i="5" s="1"/>
  <c r="H53" i="5"/>
  <c r="H52" i="5" s="1"/>
  <c r="I70" i="5"/>
  <c r="I67" i="5" s="1"/>
  <c r="I66" i="5" s="1"/>
  <c r="I65" i="5" s="1"/>
  <c r="I68" i="5"/>
  <c r="H66" i="5"/>
  <c r="H65" i="5" s="1"/>
  <c r="H21" i="5"/>
  <c r="I21" i="5"/>
  <c r="H28" i="5"/>
  <c r="I28" i="5"/>
  <c r="H63" i="5"/>
  <c r="H62" i="5" s="1"/>
  <c r="H61" i="5" s="1"/>
  <c r="H60" i="5" s="1"/>
  <c r="H17" i="5" l="1"/>
  <c r="I17" i="5"/>
  <c r="H16" i="5"/>
  <c r="I16" i="5"/>
  <c r="I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3" i="3"/>
  <c r="K56" i="3"/>
  <c r="K55" i="3" s="1"/>
  <c r="K54" i="3" s="1"/>
  <c r="K53" i="3" s="1"/>
  <c r="K52" i="3" s="1"/>
  <c r="K51" i="3" s="1"/>
  <c r="K50" i="3" s="1"/>
  <c r="L56" i="3"/>
  <c r="L55" i="3" s="1"/>
  <c r="L54" i="3" s="1"/>
  <c r="L53" i="3" s="1"/>
  <c r="L52" i="3" s="1"/>
  <c r="L51" i="3" s="1"/>
  <c r="L50" i="3" s="1"/>
  <c r="K78" i="3"/>
  <c r="K77" i="3" s="1"/>
  <c r="K76" i="3" s="1"/>
  <c r="K75" i="3" s="1"/>
  <c r="L78" i="3"/>
  <c r="L77" i="3" s="1"/>
  <c r="L76" i="3" s="1"/>
  <c r="L75" i="3" s="1"/>
  <c r="L74" i="3" s="1"/>
  <c r="E24" i="4" s="1"/>
  <c r="K93" i="3"/>
  <c r="K92" i="3" s="1"/>
  <c r="L93" i="3"/>
  <c r="L92" i="3" s="1"/>
  <c r="L91" i="3" s="1"/>
  <c r="L90" i="3" s="1"/>
  <c r="K110" i="3"/>
  <c r="K108" i="3" s="1"/>
  <c r="K107" i="3" s="1"/>
  <c r="K106" i="3" s="1"/>
  <c r="K105" i="3" s="1"/>
  <c r="K104" i="3" s="1"/>
  <c r="L110" i="3"/>
  <c r="L109" i="3" s="1"/>
  <c r="L108" i="3" s="1"/>
  <c r="L107" i="3" s="1"/>
  <c r="L106" i="3" s="1"/>
  <c r="L105" i="3" s="1"/>
  <c r="L104" i="3" s="1"/>
  <c r="K120" i="3"/>
  <c r="K119" i="3" s="1"/>
  <c r="K118" i="3" s="1"/>
  <c r="K117" i="3" s="1"/>
  <c r="K116" i="3" s="1"/>
  <c r="K115" i="3" s="1"/>
  <c r="K114" i="3" s="1"/>
  <c r="L120" i="3"/>
  <c r="L119" i="3" s="1"/>
  <c r="L118" i="3" s="1"/>
  <c r="L117" i="3" s="1"/>
  <c r="L116" i="3" s="1"/>
  <c r="L115" i="3" s="1"/>
  <c r="L114" i="3" s="1"/>
  <c r="K130" i="3"/>
  <c r="L130" i="3"/>
  <c r="L87" i="3" l="1"/>
  <c r="K74" i="3"/>
  <c r="K73" i="3" s="1"/>
  <c r="K66" i="3" s="1"/>
  <c r="I83" i="5"/>
  <c r="I69" i="5" s="1"/>
  <c r="K91" i="3"/>
  <c r="K90" i="3" s="1"/>
  <c r="L73" i="3"/>
  <c r="L66" i="3" s="1"/>
  <c r="L127" i="3"/>
  <c r="L126" i="3" s="1"/>
  <c r="L125" i="3" s="1"/>
  <c r="L124" i="3" s="1"/>
  <c r="L123" i="3" s="1"/>
  <c r="L122" i="3" s="1"/>
  <c r="L129" i="3"/>
  <c r="L128" i="3" s="1"/>
  <c r="K127" i="3"/>
  <c r="K126" i="3" s="1"/>
  <c r="K125" i="3" s="1"/>
  <c r="K124" i="3" s="1"/>
  <c r="K123" i="3" s="1"/>
  <c r="K122" i="3" s="1"/>
  <c r="K23" i="3"/>
  <c r="K22" i="3" s="1"/>
  <c r="K21" i="3" s="1"/>
  <c r="K20" i="3" s="1"/>
  <c r="K19" i="3" s="1"/>
  <c r="H83" i="5"/>
  <c r="K42" i="3"/>
  <c r="K41" i="3" s="1"/>
  <c r="K40" i="3" s="1"/>
  <c r="L44" i="3"/>
  <c r="L23" i="3"/>
  <c r="L22" i="3" s="1"/>
  <c r="L21" i="3" s="1"/>
  <c r="L20" i="3" s="1"/>
  <c r="L19" i="3" s="1"/>
  <c r="L43" i="3" l="1"/>
  <c r="L42" i="3" s="1"/>
  <c r="L41" i="3" s="1"/>
  <c r="L40" i="3" s="1"/>
  <c r="L11" i="3" s="1"/>
  <c r="D23" i="4"/>
  <c r="D21" i="4" s="1"/>
  <c r="K87" i="3"/>
  <c r="D26" i="4"/>
  <c r="D14" i="4"/>
  <c r="K11" i="3"/>
  <c r="K132" i="3" l="1"/>
  <c r="K10" i="3" s="1"/>
  <c r="L132" i="3"/>
  <c r="L10" i="3" s="1"/>
  <c r="E18" i="4"/>
  <c r="D18" i="4"/>
  <c r="D17" i="4" s="1"/>
  <c r="E17" i="4" l="1"/>
  <c r="E30" i="4"/>
  <c r="E29" i="4" s="1"/>
  <c r="D30" i="4"/>
  <c r="D29" i="4" s="1"/>
  <c r="E32" i="4" l="1"/>
  <c r="E31" i="4" s="1"/>
  <c r="D32" i="4"/>
  <c r="D31" i="4" s="1"/>
  <c r="E15" i="4" l="1"/>
  <c r="D15" i="4"/>
  <c r="E13" i="4"/>
  <c r="D13" i="4"/>
  <c r="E23" i="4" l="1"/>
  <c r="E21" i="4" s="1"/>
  <c r="E26" i="4"/>
  <c r="E25" i="4" s="1"/>
  <c r="E28" i="4"/>
  <c r="E27" i="4" s="1"/>
  <c r="E14" i="4"/>
  <c r="D28" i="4"/>
  <c r="D27" i="4" s="1"/>
  <c r="D25" i="4"/>
  <c r="E16" i="4" l="1"/>
  <c r="E12" i="4" s="1"/>
  <c r="E33" i="4" s="1"/>
  <c r="D16" i="4"/>
  <c r="D12" i="4" s="1"/>
  <c r="D33" i="4" s="1"/>
</calcChain>
</file>

<file path=xl/sharedStrings.xml><?xml version="1.0" encoding="utf-8"?>
<sst xmlns="http://schemas.openxmlformats.org/spreadsheetml/2006/main" count="919" uniqueCount="110">
  <si>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</si>
  <si>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</si>
  <si>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</si>
  <si>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</si>
  <si>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</si>
  <si>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</si>
  <si>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</si>
  <si>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</si>
  <si>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</si>
  <si>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</si>
  <si>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</si>
  <si>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</si>
  <si>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</si>
  <si>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</si>
  <si>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</si>
  <si>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</si>
  <si>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</si>
  <si>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</si>
  <si>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</si>
  <si>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</si>
  <si>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</si>
  <si>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</si>
  <si>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</si>
  <si>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</si>
  <si>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</si>
  <si>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</si>
  <si>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</si>
  <si>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</si>
  <si>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</si>
  <si>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</si>
  <si>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</si>
  <si>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</si>
  <si>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</si>
  <si>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</si>
  <si>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</si>
  <si>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</si>
  <si>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</si>
  <si>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</si>
  <si>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</si>
  <si>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</si>
  <si>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</si>
  <si>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</si>
  <si>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</si>
  <si>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</si>
  <si>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</si>
  <si>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</si>
  <si>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</si>
  <si>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</si>
  <si>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</si>
  <si>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</si>
  <si>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</si>
  <si>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</si>
  <si>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</si>
  <si>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</si>
  <si>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</si>
  <si>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</si>
  <si>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</si>
  <si>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</si>
  <si>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</si>
  <si>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</si>
  <si>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</si>
  <si>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</si>
  <si>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</si>
  <si>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</si>
  <si>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</si>
  <si>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</si>
  <si>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</si>
  <si>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</si>
  <si>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</si>
  <si>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</si>
  <si>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</si>
  <si>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</si>
  <si>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</si>
  <si>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</si>
  <si>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</si>
  <si>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</si>
  <si>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</si>
  <si>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</si>
  <si>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</si>
  <si>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</si>
  <si>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</si>
  <si>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</si>
  <si>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</si>
  <si>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</si>
  <si>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</si>
  <si>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</si>
  <si>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</si>
  <si>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</si>
  <si>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</si>
  <si>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</si>
  <si>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</si>
  <si>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</si>
  <si>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</si>
  <si>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</si>
  <si>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</si>
  <si>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</si>
  <si>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</si>
  <si>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Исполнение судебных актов</t>
  </si>
  <si>
    <t>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</si>
  <si>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</si>
  <si>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Сельское хозяйство и рыболовство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</si>
  <si>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</si>
  <si>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</si>
  <si>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</si>
  <si>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</si>
  <si>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Инициативный проект "Благоустройство общественной территории, расположенной по адресу: Омская область, Калачинский район, с. Сорочино в границах зданий № 3 и № 15 по ул. Центральная"</t>
  </si>
  <si>
    <t>22010</t>
  </si>
  <si>
    <t>к решению Совета Сорочинского сельского поселения от27.01.2023  года № 1</t>
  </si>
  <si>
    <t>к решению Совета Сорочинского сельского поселения от 27.01.2023  года № 1</t>
  </si>
  <si>
    <t>к решению Совета Сорочинского сельского поселения от 27.01.2023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</si>
</sst>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12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13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 applyProtection="1">
      <alignment horizontal="right"/>
      <protection hidden="1"/>
    </xf>
    <xf numFmtId="0" fontId="8" fillId="2" borderId="0" xfId="1" applyNumberFormat="1" applyFont="1" applyFill="1" applyAlignment="1" applyProtection="1">
      <alignment horizontal="right" vertical="center"/>
      <protection hidden="1"/>
    </xf>
    <xf numFmtId="0" fontId="8" fillId="0" borderId="0" xfId="4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/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>
      <alignment horizontal="center" vertical="center" wrapText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vertical="center"/>
      <protection hidden="1"/>
    </xf>
    <xf numFmtId="0" fontId="1" fillId="0" borderId="0" xfId="1" applyFont="1" applyProtection="1">
      <protection hidden="1"/>
    </xf>
    <xf numFmtId="0" fontId="10" fillId="0" borderId="0" xfId="2" applyFont="1" applyAlignment="1" applyProtection="1">
      <alignment vertical="center" wrapText="1"/>
      <protection hidden="1"/>
    </xf>
    <xf numFmtId="0" fontId="11" fillId="0" borderId="0" xfId="0" applyFont="1" applyAlignment="1">
      <alignment horizontal="right" vertical="center" wrapText="1"/>
    </xf>
    <xf numFmtId="0" fontId="1" fillId="0" borderId="0" xfId="1" applyFont="1" applyAlignment="1" applyProtection="1">
      <alignment horizontal="center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left" vertical="center" wrapText="1"/>
    </xf>
    <xf numFmtId="49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1" xfId="0" applyNumberFormat="1" applyFont="1" applyBorder="1"/>
    <xf numFmtId="0" fontId="11" fillId="0" borderId="1" xfId="0" applyFont="1" applyBorder="1"/>
    <xf numFmtId="165" fontId="10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49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1" xfId="1" applyNumberFormat="1" applyFont="1" applyFill="1" applyBorder="1" applyAlignment="1" applyProtection="1">
      <alignment vertical="top" wrapText="1"/>
      <protection hidden="1"/>
    </xf>
    <xf numFmtId="165" fontId="10" fillId="0" borderId="2" xfId="2" applyNumberFormat="1" applyFont="1" applyFill="1" applyBorder="1" applyAlignment="1" applyProtection="1">
      <alignment horizontal="left" vertical="center" wrapText="1"/>
      <protection hidden="1"/>
    </xf>
    <xf numFmtId="49" fontId="10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3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2" xfId="1" applyNumberFormat="1" applyFont="1" applyFill="1" applyBorder="1" applyAlignment="1" applyProtection="1">
      <alignment horizontal="center" vertical="center"/>
      <protection hidden="1"/>
    </xf>
    <xf numFmtId="0" fontId="10" fillId="3" borderId="2" xfId="1" applyNumberFormat="1" applyFont="1" applyFill="1" applyBorder="1" applyAlignment="1" applyProtection="1">
      <alignment vertical="top" wrapText="1"/>
      <protection hidden="1"/>
    </xf>
    <xf numFmtId="0" fontId="10" fillId="0" borderId="2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left" vertical="center" wrapText="1"/>
    </xf>
    <xf numFmtId="0" fontId="11" fillId="0" borderId="0" xfId="0" applyFont="1"/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zoomScale="70" workbookViewId="0">
      <selection activeCell="D1" sqref="A1:E38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61"/>
      <c r="B1" s="61"/>
      <c r="C1" s="61"/>
      <c r="D1" s="61"/>
      <c r="E1" s="62" t="s">
        <v>85</v>
      </c>
    </row>
    <row r="2" spans="1:5" x14ac:dyDescent="0.3">
      <c r="A2" s="61"/>
      <c r="B2" s="62"/>
      <c r="C2" s="62"/>
      <c r="D2" s="62"/>
      <c r="E2" s="62" t="s">
        <v>107</v>
      </c>
    </row>
    <row r="3" spans="1:5" ht="18.75" customHeight="1" x14ac:dyDescent="0.3">
      <c r="A3" s="63" t="s">
        <v>85</v>
      </c>
      <c r="B3" s="64"/>
      <c r="C3" s="64"/>
      <c r="D3" s="64"/>
      <c r="E3" s="64"/>
    </row>
    <row r="4" spans="1:5" x14ac:dyDescent="0.3">
      <c r="A4" s="65"/>
      <c r="B4" s="65"/>
      <c r="C4" s="65"/>
      <c r="D4" s="65"/>
      <c r="E4" s="65"/>
    </row>
    <row r="5" spans="1:5" ht="58.5" customHeight="1" x14ac:dyDescent="0.3">
      <c r="A5" s="66" t="s">
        <v>88</v>
      </c>
      <c r="B5" s="66"/>
      <c r="C5" s="66"/>
      <c r="D5" s="66"/>
      <c r="E5" s="66"/>
    </row>
    <row r="6" spans="1:5" ht="10.5" customHeight="1" x14ac:dyDescent="0.3">
      <c r="A6" s="67"/>
      <c r="B6" s="67"/>
      <c r="C6" s="67"/>
      <c r="D6" s="68"/>
      <c r="E6" s="68"/>
    </row>
    <row r="7" spans="1:5" ht="21" customHeight="1" x14ac:dyDescent="0.3">
      <c r="A7" s="69" t="s">
        <v>62</v>
      </c>
      <c r="B7" s="70" t="s">
        <v>24</v>
      </c>
      <c r="C7" s="69"/>
      <c r="D7" s="71" t="s">
        <v>57</v>
      </c>
      <c r="E7" s="72" t="s">
        <v>58</v>
      </c>
    </row>
    <row r="8" spans="1:5" ht="18.75" customHeight="1" x14ac:dyDescent="0.3">
      <c r="A8" s="71"/>
      <c r="B8" s="73"/>
      <c r="C8" s="71"/>
      <c r="D8" s="71"/>
      <c r="E8" s="74"/>
    </row>
    <row r="9" spans="1:5" ht="56.25" customHeight="1" x14ac:dyDescent="0.3">
      <c r="A9" s="71"/>
      <c r="B9" s="73"/>
      <c r="C9" s="71"/>
      <c r="D9" s="71"/>
      <c r="E9" s="74"/>
    </row>
    <row r="10" spans="1:5" ht="42.75" customHeight="1" x14ac:dyDescent="0.3">
      <c r="A10" s="72"/>
      <c r="B10" s="75" t="s">
        <v>25</v>
      </c>
      <c r="C10" s="76" t="s">
        <v>26</v>
      </c>
      <c r="D10" s="71"/>
      <c r="E10" s="77"/>
    </row>
    <row r="11" spans="1:5" x14ac:dyDescent="0.3">
      <c r="A11" s="78">
        <v>1</v>
      </c>
      <c r="B11" s="79">
        <v>2</v>
      </c>
      <c r="C11" s="80">
        <v>3</v>
      </c>
      <c r="D11" s="78">
        <v>4</v>
      </c>
      <c r="E11" s="81">
        <v>5</v>
      </c>
    </row>
    <row r="12" spans="1:5" ht="23.25" customHeight="1" x14ac:dyDescent="0.3">
      <c r="A12" s="82" t="s">
        <v>49</v>
      </c>
      <c r="B12" s="83">
        <v>1</v>
      </c>
      <c r="C12" s="83" t="s">
        <v>38</v>
      </c>
      <c r="D12" s="84">
        <f>D13+D14+D15+D16</f>
        <v>4216409.9399999995</v>
      </c>
      <c r="E12" s="84">
        <f>E13+E14+E15+E16</f>
        <v>0</v>
      </c>
    </row>
    <row r="13" spans="1:5" ht="40.5" customHeight="1" x14ac:dyDescent="0.3">
      <c r="A13" s="82" t="s">
        <v>0</v>
      </c>
      <c r="B13" s="83">
        <v>1</v>
      </c>
      <c r="C13" s="83">
        <v>2</v>
      </c>
      <c r="D13" s="84">
        <f>'Приложение № 5'!K12</f>
        <v>776757.3</v>
      </c>
      <c r="E13" s="84">
        <f>'Приложение № 5'!L12</f>
        <v>0</v>
      </c>
    </row>
    <row r="14" spans="1:5" ht="60" customHeight="1" x14ac:dyDescent="0.3">
      <c r="A14" s="82" t="s">
        <v>10</v>
      </c>
      <c r="B14" s="83">
        <v>1</v>
      </c>
      <c r="C14" s="83">
        <v>4</v>
      </c>
      <c r="D14" s="84">
        <f>'Приложение № 5'!K19+'Приложение № 5'!K30</f>
        <v>2387970.1999999997</v>
      </c>
      <c r="E14" s="84">
        <f>'Приложение № 5'!L19</f>
        <v>0</v>
      </c>
    </row>
    <row r="15" spans="1:5" x14ac:dyDescent="0.3">
      <c r="A15" s="82" t="s">
        <v>54</v>
      </c>
      <c r="B15" s="83">
        <v>1</v>
      </c>
      <c r="C15" s="83">
        <v>11</v>
      </c>
      <c r="D15" s="84">
        <f>'Приложение № 5'!K33</f>
        <v>20000</v>
      </c>
      <c r="E15" s="84">
        <f>'Приложение № 5'!L33</f>
        <v>0</v>
      </c>
    </row>
    <row r="16" spans="1:5" ht="22.5" customHeight="1" x14ac:dyDescent="0.3">
      <c r="A16" s="82" t="s">
        <v>48</v>
      </c>
      <c r="B16" s="83">
        <v>1</v>
      </c>
      <c r="C16" s="83">
        <v>13</v>
      </c>
      <c r="D16" s="84">
        <f>'Приложение № 5'!K40</f>
        <v>1031682.44</v>
      </c>
      <c r="E16" s="84">
        <f>'Приложение № 5'!L40</f>
        <v>0</v>
      </c>
    </row>
    <row r="17" spans="1:5" ht="22.5" customHeight="1" x14ac:dyDescent="0.3">
      <c r="A17" s="82" t="s">
        <v>76</v>
      </c>
      <c r="B17" s="83">
        <v>2</v>
      </c>
      <c r="C17" s="83">
        <v>0</v>
      </c>
      <c r="D17" s="84">
        <f>D18</f>
        <v>194500</v>
      </c>
      <c r="E17" s="84">
        <f>E18</f>
        <v>194500</v>
      </c>
    </row>
    <row r="18" spans="1:5" ht="22.5" customHeight="1" x14ac:dyDescent="0.3">
      <c r="A18" s="82" t="s">
        <v>77</v>
      </c>
      <c r="B18" s="83">
        <v>2</v>
      </c>
      <c r="C18" s="83">
        <v>3</v>
      </c>
      <c r="D18" s="84">
        <f>'Приложение № 5'!K57</f>
        <v>194500</v>
      </c>
      <c r="E18" s="84">
        <f>'Приложение № 5'!L57</f>
        <v>194500</v>
      </c>
    </row>
    <row r="19" spans="1:5" ht="22.5" customHeight="1" x14ac:dyDescent="0.3">
      <c r="A19" s="85" t="s">
        <v>92</v>
      </c>
      <c r="B19" s="86">
        <v>3</v>
      </c>
      <c r="C19" s="86">
        <v>0</v>
      </c>
      <c r="D19" s="84">
        <f>'Приложение № 5'!K58</f>
        <v>84000</v>
      </c>
      <c r="E19" s="84">
        <f>'Приложение № 5'!L58</f>
        <v>0</v>
      </c>
    </row>
    <row r="20" spans="1:5" ht="22.5" customHeight="1" x14ac:dyDescent="0.3">
      <c r="A20" s="85" t="s">
        <v>93</v>
      </c>
      <c r="B20" s="86">
        <v>3</v>
      </c>
      <c r="C20" s="86">
        <v>10</v>
      </c>
      <c r="D20" s="84">
        <f>'Приложение № 5'!K59</f>
        <v>84000</v>
      </c>
      <c r="E20" s="84">
        <f>'Приложение № 5'!L59</f>
        <v>0</v>
      </c>
    </row>
    <row r="21" spans="1:5" x14ac:dyDescent="0.3">
      <c r="A21" s="82" t="s">
        <v>47</v>
      </c>
      <c r="B21" s="83">
        <v>4</v>
      </c>
      <c r="C21" s="83" t="s">
        <v>38</v>
      </c>
      <c r="D21" s="84">
        <f>D23+D24+D22</f>
        <v>1769859.34</v>
      </c>
      <c r="E21" s="84">
        <f>E23+E24+E22</f>
        <v>13650</v>
      </c>
    </row>
    <row r="22" spans="1:5" x14ac:dyDescent="0.3">
      <c r="A22" s="85" t="s">
        <v>100</v>
      </c>
      <c r="B22" s="83">
        <v>4</v>
      </c>
      <c r="C22" s="83">
        <v>5</v>
      </c>
      <c r="D22" s="84">
        <f>'Приложение № 5'!K67</f>
        <v>13650</v>
      </c>
      <c r="E22" s="84">
        <f>'Приложение № 5'!L67</f>
        <v>13650</v>
      </c>
    </row>
    <row r="23" spans="1:5" ht="22.5" customHeight="1" x14ac:dyDescent="0.3">
      <c r="A23" s="82" t="s">
        <v>31</v>
      </c>
      <c r="B23" s="83">
        <v>4</v>
      </c>
      <c r="C23" s="83">
        <v>9</v>
      </c>
      <c r="D23" s="84">
        <f>'Приложение № 5'!K73</f>
        <v>1696209.34</v>
      </c>
      <c r="E23" s="84">
        <f>'Приложение № 5'!L73</f>
        <v>0</v>
      </c>
    </row>
    <row r="24" spans="1:5" ht="22.5" customHeight="1" x14ac:dyDescent="0.3">
      <c r="A24" s="85" t="s">
        <v>91</v>
      </c>
      <c r="B24" s="86">
        <v>4</v>
      </c>
      <c r="C24" s="86">
        <v>12</v>
      </c>
      <c r="D24" s="84">
        <f>'Приложение № 5'!K80</f>
        <v>60000</v>
      </c>
      <c r="E24" s="84">
        <f>'Приложение № 5'!L74</f>
        <v>0</v>
      </c>
    </row>
    <row r="25" spans="1:5" ht="22.5" customHeight="1" x14ac:dyDescent="0.3">
      <c r="A25" s="82" t="s">
        <v>50</v>
      </c>
      <c r="B25" s="83">
        <v>5</v>
      </c>
      <c r="C25" s="83" t="s">
        <v>38</v>
      </c>
      <c r="D25" s="84">
        <f>D26</f>
        <v>3036061.96</v>
      </c>
      <c r="E25" s="84">
        <f>E26</f>
        <v>0</v>
      </c>
    </row>
    <row r="26" spans="1:5" x14ac:dyDescent="0.3">
      <c r="A26" s="82" t="s">
        <v>51</v>
      </c>
      <c r="B26" s="83">
        <v>5</v>
      </c>
      <c r="C26" s="83">
        <v>3</v>
      </c>
      <c r="D26" s="84">
        <f>'Приложение № 5'!K88</f>
        <v>3036061.96</v>
      </c>
      <c r="E26" s="84">
        <f>'Приложение № 5'!L88</f>
        <v>0</v>
      </c>
    </row>
    <row r="27" spans="1:5" ht="19.5" customHeight="1" x14ac:dyDescent="0.3">
      <c r="A27" s="82" t="s">
        <v>30</v>
      </c>
      <c r="B27" s="83">
        <v>8</v>
      </c>
      <c r="C27" s="83" t="s">
        <v>38</v>
      </c>
      <c r="D27" s="84">
        <f>D28</f>
        <v>2236842</v>
      </c>
      <c r="E27" s="84">
        <f>E28</f>
        <v>0</v>
      </c>
    </row>
    <row r="28" spans="1:5" ht="19.5" customHeight="1" x14ac:dyDescent="0.3">
      <c r="A28" s="82" t="s">
        <v>29</v>
      </c>
      <c r="B28" s="83">
        <v>8</v>
      </c>
      <c r="C28" s="83">
        <v>1</v>
      </c>
      <c r="D28" s="84">
        <f>'Приложение № 5'!K105</f>
        <v>2236842</v>
      </c>
      <c r="E28" s="84">
        <f>'Приложение № 5'!L105</f>
        <v>0</v>
      </c>
    </row>
    <row r="29" spans="1:5" ht="19.5" customHeight="1" x14ac:dyDescent="0.3">
      <c r="A29" s="85" t="s">
        <v>66</v>
      </c>
      <c r="B29" s="83">
        <v>10</v>
      </c>
      <c r="C29" s="83">
        <v>0</v>
      </c>
      <c r="D29" s="84">
        <f>D30</f>
        <v>174684</v>
      </c>
      <c r="E29" s="84">
        <f>E30</f>
        <v>0</v>
      </c>
    </row>
    <row r="30" spans="1:5" ht="19.5" customHeight="1" x14ac:dyDescent="0.3">
      <c r="A30" s="85" t="s">
        <v>67</v>
      </c>
      <c r="B30" s="83">
        <v>10</v>
      </c>
      <c r="C30" s="83">
        <v>1</v>
      </c>
      <c r="D30" s="84">
        <f>'Приложение № 5'!K121</f>
        <v>174684</v>
      </c>
      <c r="E30" s="84">
        <f>'Приложение № 5'!L121</f>
        <v>0</v>
      </c>
    </row>
    <row r="31" spans="1:5" ht="19.5" customHeight="1" x14ac:dyDescent="0.3">
      <c r="A31" s="85" t="s">
        <v>68</v>
      </c>
      <c r="B31" s="83">
        <v>11</v>
      </c>
      <c r="C31" s="83">
        <v>0</v>
      </c>
      <c r="D31" s="84">
        <f>D32</f>
        <v>64017.97</v>
      </c>
      <c r="E31" s="84">
        <f>E32</f>
        <v>0</v>
      </c>
    </row>
    <row r="32" spans="1:5" ht="19.5" customHeight="1" x14ac:dyDescent="0.3">
      <c r="A32" s="85" t="s">
        <v>69</v>
      </c>
      <c r="B32" s="83">
        <v>11</v>
      </c>
      <c r="C32" s="83">
        <v>2</v>
      </c>
      <c r="D32" s="84">
        <f>'Приложение № 5'!K123</f>
        <v>64017.97</v>
      </c>
      <c r="E32" s="84">
        <f>'Приложение № 5'!L123</f>
        <v>0</v>
      </c>
    </row>
    <row r="33" spans="1:5" x14ac:dyDescent="0.3">
      <c r="A33" s="87" t="s">
        <v>27</v>
      </c>
      <c r="B33" s="87"/>
      <c r="C33" s="87"/>
      <c r="D33" s="84">
        <f>D12+D21+D25+D27+D29+D31+D18+D19</f>
        <v>11776375.209999999</v>
      </c>
      <c r="E33" s="84">
        <f>E12+E21+E25+E27+E29+E31+E18</f>
        <v>208150</v>
      </c>
    </row>
    <row r="34" spans="1:5" x14ac:dyDescent="0.3">
      <c r="A34" s="65"/>
      <c r="B34" s="65"/>
      <c r="C34" s="65"/>
      <c r="D34" s="65"/>
      <c r="E34" s="65"/>
    </row>
    <row r="35" spans="1:5" x14ac:dyDescent="0.3">
      <c r="A35" s="65"/>
      <c r="B35" s="65"/>
      <c r="C35" s="65"/>
      <c r="D35" s="65"/>
      <c r="E35" s="65"/>
    </row>
    <row r="36" spans="1:5" x14ac:dyDescent="0.3">
      <c r="A36" s="65"/>
      <c r="B36" s="65"/>
      <c r="C36" s="65"/>
      <c r="D36" s="65"/>
      <c r="E36" s="65"/>
    </row>
    <row r="37" spans="1:5" x14ac:dyDescent="0.3">
      <c r="A37" s="65"/>
      <c r="B37" s="65"/>
      <c r="C37" s="65"/>
      <c r="D37" s="65"/>
      <c r="E37" s="65"/>
    </row>
    <row r="38" spans="1:5" x14ac:dyDescent="0.3">
      <c r="A38" s="65"/>
      <c r="B38" s="65"/>
      <c r="C38" s="65"/>
      <c r="D38" s="65"/>
      <c r="E38" s="65"/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topLeftCell="A58" zoomScale="70" zoomScaleNormal="70" workbookViewId="0">
      <selection activeCell="B2" sqref="B2:L2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50" t="s">
        <v>108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8.75" customHeight="1" x14ac:dyDescent="0.3">
      <c r="A3" s="1"/>
      <c r="B3" s="20"/>
      <c r="C3" s="1"/>
      <c r="D3" s="1"/>
      <c r="E3" s="46" t="s">
        <v>23</v>
      </c>
      <c r="F3" s="46"/>
      <c r="G3" s="46"/>
      <c r="H3" s="46"/>
      <c r="I3" s="46"/>
      <c r="J3" s="46"/>
      <c r="K3" s="46"/>
      <c r="L3" s="46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51" t="s">
        <v>89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52" t="s">
        <v>5</v>
      </c>
      <c r="B7" s="53" t="s">
        <v>63</v>
      </c>
      <c r="C7" s="55" t="s">
        <v>6</v>
      </c>
      <c r="D7" s="56"/>
      <c r="E7" s="56"/>
      <c r="F7" s="56"/>
      <c r="G7" s="56"/>
      <c r="H7" s="56"/>
      <c r="I7" s="56"/>
      <c r="J7" s="57"/>
      <c r="K7" s="53" t="s">
        <v>59</v>
      </c>
      <c r="L7" s="53" t="s">
        <v>58</v>
      </c>
    </row>
    <row r="8" spans="1:12" ht="135.75" customHeight="1" x14ac:dyDescent="0.3">
      <c r="A8" s="52"/>
      <c r="B8" s="54"/>
      <c r="C8" s="10" t="s">
        <v>7</v>
      </c>
      <c r="D8" s="10" t="s">
        <v>4</v>
      </c>
      <c r="E8" s="10" t="s">
        <v>3</v>
      </c>
      <c r="F8" s="58" t="s">
        <v>2</v>
      </c>
      <c r="G8" s="59"/>
      <c r="H8" s="59"/>
      <c r="I8" s="60"/>
      <c r="J8" s="10" t="s">
        <v>1</v>
      </c>
      <c r="K8" s="54"/>
      <c r="L8" s="54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1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K132</f>
        <v>11776375.210000001</v>
      </c>
      <c r="L10" s="2">
        <f>L132</f>
        <v>208150</v>
      </c>
    </row>
    <row r="11" spans="1:12" x14ac:dyDescent="0.3">
      <c r="A11" s="4"/>
      <c r="B11" s="25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4216409.9400000004</v>
      </c>
      <c r="L11" s="2">
        <f>L12+L19+L33+L40</f>
        <v>0</v>
      </c>
    </row>
    <row r="12" spans="1:12" ht="60" customHeight="1" x14ac:dyDescent="0.3">
      <c r="A12" s="4"/>
      <c r="B12" s="26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1" t="s">
        <v>82</v>
      </c>
      <c r="C13" s="7">
        <v>612</v>
      </c>
      <c r="D13" s="6">
        <v>1</v>
      </c>
      <c r="E13" s="6">
        <v>2</v>
      </c>
      <c r="F13" s="22" t="s">
        <v>75</v>
      </c>
      <c r="G13" s="23">
        <v>0</v>
      </c>
      <c r="H13" s="23" t="s">
        <v>38</v>
      </c>
      <c r="I13" s="24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1" t="s">
        <v>8</v>
      </c>
      <c r="C14" s="7">
        <v>612</v>
      </c>
      <c r="D14" s="6">
        <v>1</v>
      </c>
      <c r="E14" s="6">
        <v>2</v>
      </c>
      <c r="F14" s="22" t="s">
        <v>75</v>
      </c>
      <c r="G14" s="23" t="s">
        <v>33</v>
      </c>
      <c r="H14" s="23" t="s">
        <v>38</v>
      </c>
      <c r="I14" s="24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1" t="s">
        <v>81</v>
      </c>
      <c r="C15" s="7">
        <v>612</v>
      </c>
      <c r="D15" s="6">
        <v>1</v>
      </c>
      <c r="E15" s="6">
        <v>2</v>
      </c>
      <c r="F15" s="22" t="s">
        <v>75</v>
      </c>
      <c r="G15" s="23" t="s">
        <v>33</v>
      </c>
      <c r="H15" s="23" t="s">
        <v>44</v>
      </c>
      <c r="I15" s="24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1" t="s">
        <v>9</v>
      </c>
      <c r="C16" s="7">
        <v>612</v>
      </c>
      <c r="D16" s="6">
        <v>1</v>
      </c>
      <c r="E16" s="6">
        <v>2</v>
      </c>
      <c r="F16" s="22" t="s">
        <v>75</v>
      </c>
      <c r="G16" s="23" t="s">
        <v>33</v>
      </c>
      <c r="H16" s="23" t="s">
        <v>44</v>
      </c>
      <c r="I16" s="24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2" t="s">
        <v>75</v>
      </c>
      <c r="G17" s="23" t="s">
        <v>33</v>
      </c>
      <c r="H17" s="23" t="s">
        <v>44</v>
      </c>
      <c r="I17" s="24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2" t="s">
        <v>75</v>
      </c>
      <c r="G18" s="23" t="s">
        <v>33</v>
      </c>
      <c r="H18" s="23" t="s">
        <v>44</v>
      </c>
      <c r="I18" s="24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7" t="s">
        <v>10</v>
      </c>
      <c r="C19" s="7">
        <v>612</v>
      </c>
      <c r="D19" s="6">
        <v>1</v>
      </c>
      <c r="E19" s="6">
        <v>4</v>
      </c>
      <c r="F19" s="22"/>
      <c r="G19" s="23"/>
      <c r="H19" s="23"/>
      <c r="I19" s="24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1" t="s">
        <v>82</v>
      </c>
      <c r="C20" s="7">
        <v>612</v>
      </c>
      <c r="D20" s="6">
        <v>1</v>
      </c>
      <c r="E20" s="6">
        <v>4</v>
      </c>
      <c r="F20" s="22" t="s">
        <v>75</v>
      </c>
      <c r="G20" s="23">
        <v>0</v>
      </c>
      <c r="H20" s="23" t="s">
        <v>38</v>
      </c>
      <c r="I20" s="24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1" t="s">
        <v>8</v>
      </c>
      <c r="C21" s="7">
        <v>612</v>
      </c>
      <c r="D21" s="6">
        <v>1</v>
      </c>
      <c r="E21" s="6">
        <v>4</v>
      </c>
      <c r="F21" s="22" t="s">
        <v>75</v>
      </c>
      <c r="G21" s="23" t="s">
        <v>33</v>
      </c>
      <c r="H21" s="23" t="s">
        <v>38</v>
      </c>
      <c r="I21" s="24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1" t="s">
        <v>81</v>
      </c>
      <c r="C22" s="7">
        <v>612</v>
      </c>
      <c r="D22" s="6">
        <v>1</v>
      </c>
      <c r="E22" s="6">
        <v>4</v>
      </c>
      <c r="F22" s="22" t="s">
        <v>75</v>
      </c>
      <c r="G22" s="23" t="s">
        <v>33</v>
      </c>
      <c r="H22" s="23" t="s">
        <v>44</v>
      </c>
      <c r="I22" s="24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1" t="s">
        <v>9</v>
      </c>
      <c r="C23" s="7">
        <v>612</v>
      </c>
      <c r="D23" s="6">
        <v>1</v>
      </c>
      <c r="E23" s="6">
        <v>4</v>
      </c>
      <c r="F23" s="22" t="s">
        <v>75</v>
      </c>
      <c r="G23" s="23" t="s">
        <v>33</v>
      </c>
      <c r="H23" s="23" t="s">
        <v>44</v>
      </c>
      <c r="I23" s="24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2" t="s">
        <v>75</v>
      </c>
      <c r="G24" s="23" t="s">
        <v>33</v>
      </c>
      <c r="H24" s="23" t="s">
        <v>44</v>
      </c>
      <c r="I24" s="24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2" t="s">
        <v>75</v>
      </c>
      <c r="G25" s="23" t="s">
        <v>33</v>
      </c>
      <c r="H25" s="23" t="s">
        <v>44</v>
      </c>
      <c r="I25" s="24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2" t="s">
        <v>75</v>
      </c>
      <c r="G26" s="23" t="s">
        <v>33</v>
      </c>
      <c r="H26" s="23" t="s">
        <v>44</v>
      </c>
      <c r="I26" s="24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2" t="s">
        <v>75</v>
      </c>
      <c r="G27" s="23" t="s">
        <v>33</v>
      </c>
      <c r="H27" s="23" t="s">
        <v>44</v>
      </c>
      <c r="I27" s="24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2" t="s">
        <v>75</v>
      </c>
      <c r="G28" s="23" t="s">
        <v>33</v>
      </c>
      <c r="H28" s="23" t="s">
        <v>44</v>
      </c>
      <c r="I28" s="24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2" t="s">
        <v>75</v>
      </c>
      <c r="G29" s="23" t="s">
        <v>33</v>
      </c>
      <c r="H29" s="23" t="s">
        <v>44</v>
      </c>
      <c r="I29" s="24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1" t="s">
        <v>79</v>
      </c>
      <c r="C30" s="7">
        <v>612</v>
      </c>
      <c r="D30" s="6">
        <v>1</v>
      </c>
      <c r="E30" s="6">
        <v>4</v>
      </c>
      <c r="F30" s="22" t="s">
        <v>75</v>
      </c>
      <c r="G30" s="23" t="s">
        <v>33</v>
      </c>
      <c r="H30" s="23" t="s">
        <v>44</v>
      </c>
      <c r="I30" s="24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2" t="s">
        <v>75</v>
      </c>
      <c r="G31" s="23" t="s">
        <v>33</v>
      </c>
      <c r="H31" s="23" t="s">
        <v>44</v>
      </c>
      <c r="I31" s="24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1" t="s">
        <v>52</v>
      </c>
      <c r="C32" s="7">
        <v>612</v>
      </c>
      <c r="D32" s="6">
        <v>1</v>
      </c>
      <c r="E32" s="6">
        <v>4</v>
      </c>
      <c r="F32" s="22" t="s">
        <v>75</v>
      </c>
      <c r="G32" s="23" t="s">
        <v>33</v>
      </c>
      <c r="H32" s="23" t="s">
        <v>44</v>
      </c>
      <c r="I32" s="24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2"/>
      <c r="G33" s="23"/>
      <c r="H33" s="23"/>
      <c r="I33" s="24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1" t="s">
        <v>82</v>
      </c>
      <c r="C34" s="7">
        <v>612</v>
      </c>
      <c r="D34" s="6">
        <v>1</v>
      </c>
      <c r="E34" s="6">
        <v>11</v>
      </c>
      <c r="F34" s="22" t="s">
        <v>75</v>
      </c>
      <c r="G34" s="23" t="s">
        <v>32</v>
      </c>
      <c r="H34" s="23" t="s">
        <v>38</v>
      </c>
      <c r="I34" s="24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1" t="s">
        <v>8</v>
      </c>
      <c r="C35" s="7">
        <v>612</v>
      </c>
      <c r="D35" s="6">
        <v>1</v>
      </c>
      <c r="E35" s="6">
        <v>11</v>
      </c>
      <c r="F35" s="22" t="s">
        <v>75</v>
      </c>
      <c r="G35" s="23" t="s">
        <v>33</v>
      </c>
      <c r="H35" s="23" t="s">
        <v>38</v>
      </c>
      <c r="I35" s="24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1" t="s">
        <v>81</v>
      </c>
      <c r="C36" s="7">
        <v>612</v>
      </c>
      <c r="D36" s="6">
        <v>1</v>
      </c>
      <c r="E36" s="6">
        <v>11</v>
      </c>
      <c r="F36" s="22" t="s">
        <v>75</v>
      </c>
      <c r="G36" s="23" t="s">
        <v>33</v>
      </c>
      <c r="H36" s="23" t="s">
        <v>44</v>
      </c>
      <c r="I36" s="24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5" t="s">
        <v>56</v>
      </c>
      <c r="C37" s="7">
        <v>612</v>
      </c>
      <c r="D37" s="6">
        <v>1</v>
      </c>
      <c r="E37" s="6">
        <v>11</v>
      </c>
      <c r="F37" s="22" t="s">
        <v>75</v>
      </c>
      <c r="G37" s="23" t="s">
        <v>33</v>
      </c>
      <c r="H37" s="23" t="s">
        <v>44</v>
      </c>
      <c r="I37" s="24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2" t="s">
        <v>75</v>
      </c>
      <c r="G38" s="23" t="s">
        <v>33</v>
      </c>
      <c r="H38" s="23" t="s">
        <v>44</v>
      </c>
      <c r="I38" s="24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2" t="s">
        <v>75</v>
      </c>
      <c r="G39" s="23" t="s">
        <v>33</v>
      </c>
      <c r="H39" s="23" t="s">
        <v>44</v>
      </c>
      <c r="I39" s="24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7" t="s">
        <v>48</v>
      </c>
      <c r="C40" s="7">
        <v>612</v>
      </c>
      <c r="D40" s="6">
        <v>1</v>
      </c>
      <c r="E40" s="6">
        <v>13</v>
      </c>
      <c r="F40" s="22"/>
      <c r="G40" s="23"/>
      <c r="H40" s="23"/>
      <c r="I40" s="24"/>
      <c r="J40" s="4"/>
      <c r="K40" s="3">
        <f t="shared" ref="K40:L42" si="3">K41</f>
        <v>1031682.44</v>
      </c>
      <c r="L40" s="2">
        <f t="shared" si="3"/>
        <v>0</v>
      </c>
    </row>
    <row r="41" spans="1:12" ht="118.5" customHeight="1" x14ac:dyDescent="0.3">
      <c r="A41" s="4"/>
      <c r="B41" s="21" t="s">
        <v>82</v>
      </c>
      <c r="C41" s="7">
        <v>612</v>
      </c>
      <c r="D41" s="6">
        <v>1</v>
      </c>
      <c r="E41" s="6">
        <v>13</v>
      </c>
      <c r="F41" s="22" t="s">
        <v>75</v>
      </c>
      <c r="G41" s="23">
        <v>0</v>
      </c>
      <c r="H41" s="23" t="s">
        <v>38</v>
      </c>
      <c r="I41" s="24" t="s">
        <v>11</v>
      </c>
      <c r="J41" s="4"/>
      <c r="K41" s="3">
        <f t="shared" si="3"/>
        <v>1031682.44</v>
      </c>
      <c r="L41" s="2">
        <f t="shared" si="3"/>
        <v>0</v>
      </c>
    </row>
    <row r="42" spans="1:12" ht="81.75" customHeight="1" x14ac:dyDescent="0.3">
      <c r="A42" s="4"/>
      <c r="B42" s="21" t="s">
        <v>8</v>
      </c>
      <c r="C42" s="7">
        <v>612</v>
      </c>
      <c r="D42" s="6">
        <v>1</v>
      </c>
      <c r="E42" s="6">
        <v>13</v>
      </c>
      <c r="F42" s="22" t="s">
        <v>75</v>
      </c>
      <c r="G42" s="23" t="s">
        <v>33</v>
      </c>
      <c r="H42" s="23" t="s">
        <v>38</v>
      </c>
      <c r="I42" s="24" t="s">
        <v>11</v>
      </c>
      <c r="J42" s="4"/>
      <c r="K42" s="3">
        <f t="shared" si="3"/>
        <v>1031682.44</v>
      </c>
      <c r="L42" s="2">
        <f t="shared" si="3"/>
        <v>0</v>
      </c>
    </row>
    <row r="43" spans="1:12" ht="76.5" customHeight="1" x14ac:dyDescent="0.3">
      <c r="A43" s="4"/>
      <c r="B43" s="21" t="s">
        <v>81</v>
      </c>
      <c r="C43" s="7">
        <v>612</v>
      </c>
      <c r="D43" s="6">
        <v>1</v>
      </c>
      <c r="E43" s="6">
        <v>13</v>
      </c>
      <c r="F43" s="22" t="s">
        <v>75</v>
      </c>
      <c r="G43" s="23" t="s">
        <v>33</v>
      </c>
      <c r="H43" s="23" t="s">
        <v>44</v>
      </c>
      <c r="I43" s="24" t="s">
        <v>11</v>
      </c>
      <c r="J43" s="4"/>
      <c r="K43" s="3">
        <f>K44+K47</f>
        <v>1031682.44</v>
      </c>
      <c r="L43" s="31">
        <f>L44+L47</f>
        <v>0</v>
      </c>
    </row>
    <row r="44" spans="1:12" x14ac:dyDescent="0.3">
      <c r="A44" s="4"/>
      <c r="B44" s="21" t="s">
        <v>16</v>
      </c>
      <c r="C44" s="7">
        <v>612</v>
      </c>
      <c r="D44" s="6">
        <v>1</v>
      </c>
      <c r="E44" s="6">
        <v>13</v>
      </c>
      <c r="F44" s="22" t="s">
        <v>75</v>
      </c>
      <c r="G44" s="23" t="s">
        <v>33</v>
      </c>
      <c r="H44" s="23" t="s">
        <v>44</v>
      </c>
      <c r="I44" s="24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2" t="s">
        <v>75</v>
      </c>
      <c r="G45" s="23" t="s">
        <v>33</v>
      </c>
      <c r="H45" s="23" t="s">
        <v>44</v>
      </c>
      <c r="I45" s="24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2" t="s">
        <v>75</v>
      </c>
      <c r="G46" s="23" t="s">
        <v>33</v>
      </c>
      <c r="H46" s="23" t="s">
        <v>44</v>
      </c>
      <c r="I46" s="24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2" t="s">
        <v>75</v>
      </c>
      <c r="G47" s="23" t="s">
        <v>33</v>
      </c>
      <c r="H47" s="23" t="s">
        <v>44</v>
      </c>
      <c r="I47" s="24" t="s">
        <v>15</v>
      </c>
      <c r="J47" s="4">
        <v>800</v>
      </c>
      <c r="K47" s="3">
        <f>K49+K48</f>
        <v>634838.43999999994</v>
      </c>
      <c r="L47" s="31">
        <f>L49+L48</f>
        <v>0</v>
      </c>
    </row>
    <row r="48" spans="1:12" x14ac:dyDescent="0.3">
      <c r="A48" s="32"/>
      <c r="B48" s="35" t="s">
        <v>97</v>
      </c>
      <c r="C48" s="34">
        <v>612</v>
      </c>
      <c r="D48" s="33">
        <v>1</v>
      </c>
      <c r="E48" s="33">
        <v>13</v>
      </c>
      <c r="F48" s="36" t="s">
        <v>75</v>
      </c>
      <c r="G48" s="37" t="s">
        <v>33</v>
      </c>
      <c r="H48" s="37" t="s">
        <v>44</v>
      </c>
      <c r="I48" s="38" t="s">
        <v>15</v>
      </c>
      <c r="J48" s="32">
        <v>830</v>
      </c>
      <c r="K48" s="31">
        <v>628302.43999999994</v>
      </c>
      <c r="L48" s="30">
        <v>0</v>
      </c>
    </row>
    <row r="49" spans="1:12" x14ac:dyDescent="0.3">
      <c r="A49" s="4"/>
      <c r="B49" s="8" t="s">
        <v>40</v>
      </c>
      <c r="C49" s="7">
        <v>612</v>
      </c>
      <c r="D49" s="6">
        <v>1</v>
      </c>
      <c r="E49" s="6">
        <v>13</v>
      </c>
      <c r="F49" s="22" t="s">
        <v>75</v>
      </c>
      <c r="G49" s="23" t="s">
        <v>33</v>
      </c>
      <c r="H49" s="23" t="s">
        <v>44</v>
      </c>
      <c r="I49" s="24" t="s">
        <v>15</v>
      </c>
      <c r="J49" s="4">
        <v>850</v>
      </c>
      <c r="K49" s="3">
        <v>6536</v>
      </c>
      <c r="L49" s="2">
        <v>0</v>
      </c>
    </row>
    <row r="50" spans="1:12" ht="22.5" customHeight="1" x14ac:dyDescent="0.3">
      <c r="A50" s="4"/>
      <c r="B50" s="8" t="s">
        <v>76</v>
      </c>
      <c r="C50" s="7">
        <v>612</v>
      </c>
      <c r="D50" s="6">
        <v>2</v>
      </c>
      <c r="E50" s="6">
        <v>0</v>
      </c>
      <c r="F50" s="22"/>
      <c r="G50" s="23"/>
      <c r="H50" s="23"/>
      <c r="I50" s="24"/>
      <c r="J50" s="4"/>
      <c r="K50" s="3">
        <f t="shared" ref="K50:L56" si="4">K51</f>
        <v>194500</v>
      </c>
      <c r="L50" s="2">
        <f t="shared" si="4"/>
        <v>194500</v>
      </c>
    </row>
    <row r="51" spans="1:12" ht="19.5" customHeight="1" x14ac:dyDescent="0.3">
      <c r="A51" s="4"/>
      <c r="B51" s="8" t="s">
        <v>77</v>
      </c>
      <c r="C51" s="7">
        <v>612</v>
      </c>
      <c r="D51" s="6">
        <v>2</v>
      </c>
      <c r="E51" s="6">
        <v>3</v>
      </c>
      <c r="F51" s="22"/>
      <c r="G51" s="23"/>
      <c r="H51" s="23"/>
      <c r="I51" s="24"/>
      <c r="J51" s="4"/>
      <c r="K51" s="3">
        <f t="shared" si="4"/>
        <v>194500</v>
      </c>
      <c r="L51" s="2">
        <f t="shared" si="4"/>
        <v>194500</v>
      </c>
    </row>
    <row r="52" spans="1:12" ht="45" customHeight="1" x14ac:dyDescent="0.3">
      <c r="A52" s="4"/>
      <c r="B52" s="8" t="s">
        <v>74</v>
      </c>
      <c r="C52" s="7">
        <v>612</v>
      </c>
      <c r="D52" s="6">
        <v>2</v>
      </c>
      <c r="E52" s="6">
        <v>3</v>
      </c>
      <c r="F52" s="22" t="s">
        <v>75</v>
      </c>
      <c r="G52" s="23" t="s">
        <v>32</v>
      </c>
      <c r="H52" s="23" t="s">
        <v>38</v>
      </c>
      <c r="I52" s="24" t="s">
        <v>11</v>
      </c>
      <c r="J52" s="4"/>
      <c r="K52" s="3">
        <f t="shared" si="4"/>
        <v>194500</v>
      </c>
      <c r="L52" s="2">
        <f t="shared" si="4"/>
        <v>194500</v>
      </c>
    </row>
    <row r="53" spans="1:12" ht="75.75" customHeight="1" x14ac:dyDescent="0.3">
      <c r="A53" s="4"/>
      <c r="B53" s="8" t="s">
        <v>8</v>
      </c>
      <c r="C53" s="7">
        <v>612</v>
      </c>
      <c r="D53" s="6">
        <v>2</v>
      </c>
      <c r="E53" s="6">
        <v>3</v>
      </c>
      <c r="F53" s="22" t="s">
        <v>75</v>
      </c>
      <c r="G53" s="23" t="s">
        <v>33</v>
      </c>
      <c r="H53" s="23" t="s">
        <v>38</v>
      </c>
      <c r="I53" s="24" t="s">
        <v>11</v>
      </c>
      <c r="J53" s="4"/>
      <c r="K53" s="3">
        <f t="shared" si="4"/>
        <v>194500</v>
      </c>
      <c r="L53" s="2">
        <f t="shared" si="4"/>
        <v>194500</v>
      </c>
    </row>
    <row r="54" spans="1:12" ht="79.5" customHeight="1" x14ac:dyDescent="0.3">
      <c r="A54" s="4"/>
      <c r="B54" s="8" t="s">
        <v>81</v>
      </c>
      <c r="C54" s="7">
        <v>612</v>
      </c>
      <c r="D54" s="6">
        <v>2</v>
      </c>
      <c r="E54" s="6">
        <v>3</v>
      </c>
      <c r="F54" s="22" t="s">
        <v>75</v>
      </c>
      <c r="G54" s="23" t="s">
        <v>33</v>
      </c>
      <c r="H54" s="23" t="s">
        <v>44</v>
      </c>
      <c r="I54" s="24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102" customHeight="1" x14ac:dyDescent="0.3">
      <c r="A55" s="4"/>
      <c r="B55" s="8" t="s">
        <v>87</v>
      </c>
      <c r="C55" s="7">
        <v>612</v>
      </c>
      <c r="D55" s="6">
        <v>2</v>
      </c>
      <c r="E55" s="6">
        <v>3</v>
      </c>
      <c r="F55" s="22" t="s">
        <v>75</v>
      </c>
      <c r="G55" s="23" t="s">
        <v>33</v>
      </c>
      <c r="H55" s="23" t="s">
        <v>44</v>
      </c>
      <c r="I55" s="24" t="s">
        <v>78</v>
      </c>
      <c r="J55" s="4"/>
      <c r="K55" s="3">
        <f t="shared" si="4"/>
        <v>194500</v>
      </c>
      <c r="L55" s="2">
        <f t="shared" si="4"/>
        <v>194500</v>
      </c>
    </row>
    <row r="56" spans="1:12" ht="102.75" customHeight="1" x14ac:dyDescent="0.3">
      <c r="A56" s="4"/>
      <c r="B56" s="8" t="s">
        <v>42</v>
      </c>
      <c r="C56" s="7">
        <v>612</v>
      </c>
      <c r="D56" s="6">
        <v>2</v>
      </c>
      <c r="E56" s="6">
        <v>3</v>
      </c>
      <c r="F56" s="22" t="s">
        <v>75</v>
      </c>
      <c r="G56" s="23" t="s">
        <v>33</v>
      </c>
      <c r="H56" s="23" t="s">
        <v>44</v>
      </c>
      <c r="I56" s="24" t="s">
        <v>78</v>
      </c>
      <c r="J56" s="4">
        <v>100</v>
      </c>
      <c r="K56" s="3">
        <f t="shared" si="4"/>
        <v>194500</v>
      </c>
      <c r="L56" s="2">
        <f t="shared" si="4"/>
        <v>194500</v>
      </c>
    </row>
    <row r="57" spans="1:12" ht="45.75" customHeight="1" x14ac:dyDescent="0.3">
      <c r="A57" s="4"/>
      <c r="B57" s="8" t="s">
        <v>46</v>
      </c>
      <c r="C57" s="7">
        <v>612</v>
      </c>
      <c r="D57" s="6">
        <v>2</v>
      </c>
      <c r="E57" s="6">
        <v>3</v>
      </c>
      <c r="F57" s="22" t="s">
        <v>75</v>
      </c>
      <c r="G57" s="23" t="s">
        <v>33</v>
      </c>
      <c r="H57" s="23" t="s">
        <v>44</v>
      </c>
      <c r="I57" s="24" t="s">
        <v>78</v>
      </c>
      <c r="J57" s="4">
        <v>120</v>
      </c>
      <c r="K57" s="3">
        <v>194500</v>
      </c>
      <c r="L57" s="30">
        <v>194500</v>
      </c>
    </row>
    <row r="58" spans="1:12" ht="45.75" customHeight="1" x14ac:dyDescent="0.3">
      <c r="A58" s="32"/>
      <c r="B58" s="35" t="s">
        <v>92</v>
      </c>
      <c r="C58" s="34">
        <v>612</v>
      </c>
      <c r="D58" s="33">
        <v>3</v>
      </c>
      <c r="E58" s="33">
        <v>0</v>
      </c>
      <c r="F58" s="36"/>
      <c r="G58" s="37"/>
      <c r="H58" s="37"/>
      <c r="I58" s="38"/>
      <c r="J58" s="32"/>
      <c r="K58" s="31">
        <v>84000</v>
      </c>
      <c r="L58" s="30">
        <v>0</v>
      </c>
    </row>
    <row r="59" spans="1:12" ht="45.75" customHeight="1" x14ac:dyDescent="0.3">
      <c r="A59" s="32"/>
      <c r="B59" s="35" t="s">
        <v>93</v>
      </c>
      <c r="C59" s="34">
        <v>612</v>
      </c>
      <c r="D59" s="33">
        <v>3</v>
      </c>
      <c r="E59" s="33">
        <v>10</v>
      </c>
      <c r="F59" s="36"/>
      <c r="G59" s="37"/>
      <c r="H59" s="37"/>
      <c r="I59" s="38"/>
      <c r="J59" s="32"/>
      <c r="K59" s="31">
        <v>84000</v>
      </c>
      <c r="L59" s="30">
        <v>0</v>
      </c>
    </row>
    <row r="60" spans="1:12" ht="45.75" customHeight="1" x14ac:dyDescent="0.3">
      <c r="A60" s="32"/>
      <c r="B60" s="35" t="s">
        <v>82</v>
      </c>
      <c r="C60" s="34">
        <v>612</v>
      </c>
      <c r="D60" s="33">
        <v>3</v>
      </c>
      <c r="E60" s="33">
        <v>10</v>
      </c>
      <c r="F60" s="36" t="s">
        <v>75</v>
      </c>
      <c r="G60" s="37" t="s">
        <v>32</v>
      </c>
      <c r="H60" s="37" t="s">
        <v>38</v>
      </c>
      <c r="I60" s="38" t="s">
        <v>11</v>
      </c>
      <c r="J60" s="32"/>
      <c r="K60" s="31">
        <v>84000</v>
      </c>
      <c r="L60" s="30">
        <v>0</v>
      </c>
    </row>
    <row r="61" spans="1:12" ht="45.75" customHeight="1" x14ac:dyDescent="0.3">
      <c r="A61" s="32"/>
      <c r="B61" s="35" t="s">
        <v>94</v>
      </c>
      <c r="C61" s="34">
        <v>612</v>
      </c>
      <c r="D61" s="33">
        <v>3</v>
      </c>
      <c r="E61" s="33">
        <v>10</v>
      </c>
      <c r="F61" s="36" t="s">
        <v>75</v>
      </c>
      <c r="G61" s="37" t="s">
        <v>95</v>
      </c>
      <c r="H61" s="37" t="s">
        <v>38</v>
      </c>
      <c r="I61" s="38" t="s">
        <v>11</v>
      </c>
      <c r="J61" s="32"/>
      <c r="K61" s="31">
        <v>84000</v>
      </c>
      <c r="L61" s="30">
        <v>0</v>
      </c>
    </row>
    <row r="62" spans="1:12" ht="45.75" customHeight="1" x14ac:dyDescent="0.3">
      <c r="A62" s="32"/>
      <c r="B62" s="35" t="s">
        <v>96</v>
      </c>
      <c r="C62" s="34">
        <v>612</v>
      </c>
      <c r="D62" s="33">
        <v>3</v>
      </c>
      <c r="E62" s="33">
        <v>10</v>
      </c>
      <c r="F62" s="36" t="s">
        <v>75</v>
      </c>
      <c r="G62" s="37" t="s">
        <v>95</v>
      </c>
      <c r="H62" s="37" t="s">
        <v>44</v>
      </c>
      <c r="I62" s="38" t="s">
        <v>11</v>
      </c>
      <c r="J62" s="32"/>
      <c r="K62" s="31">
        <v>84000</v>
      </c>
      <c r="L62" s="30">
        <v>0</v>
      </c>
    </row>
    <row r="63" spans="1:12" ht="45.75" customHeight="1" x14ac:dyDescent="0.3">
      <c r="A63" s="32"/>
      <c r="B63" s="35" t="s">
        <v>37</v>
      </c>
      <c r="C63" s="34">
        <v>612</v>
      </c>
      <c r="D63" s="33">
        <v>3</v>
      </c>
      <c r="E63" s="33">
        <v>10</v>
      </c>
      <c r="F63" s="36" t="s">
        <v>75</v>
      </c>
      <c r="G63" s="37" t="s">
        <v>95</v>
      </c>
      <c r="H63" s="37" t="s">
        <v>44</v>
      </c>
      <c r="I63" s="38" t="s">
        <v>15</v>
      </c>
      <c r="J63" s="32"/>
      <c r="K63" s="31">
        <v>84000</v>
      </c>
      <c r="L63" s="30">
        <v>0</v>
      </c>
    </row>
    <row r="64" spans="1:12" ht="45.75" customHeight="1" x14ac:dyDescent="0.3">
      <c r="A64" s="32"/>
      <c r="B64" s="35" t="s">
        <v>36</v>
      </c>
      <c r="C64" s="34">
        <v>612</v>
      </c>
      <c r="D64" s="33">
        <v>3</v>
      </c>
      <c r="E64" s="33">
        <v>10</v>
      </c>
      <c r="F64" s="36" t="s">
        <v>75</v>
      </c>
      <c r="G64" s="37" t="s">
        <v>95</v>
      </c>
      <c r="H64" s="37" t="s">
        <v>44</v>
      </c>
      <c r="I64" s="38" t="s">
        <v>15</v>
      </c>
      <c r="J64" s="32">
        <v>200</v>
      </c>
      <c r="K64" s="31">
        <v>84000</v>
      </c>
      <c r="L64" s="30">
        <v>0</v>
      </c>
    </row>
    <row r="65" spans="1:12" ht="45.75" customHeight="1" x14ac:dyDescent="0.3">
      <c r="A65" s="32"/>
      <c r="B65" s="35" t="s">
        <v>35</v>
      </c>
      <c r="C65" s="34">
        <v>612</v>
      </c>
      <c r="D65" s="33">
        <v>3</v>
      </c>
      <c r="E65" s="33">
        <v>10</v>
      </c>
      <c r="F65" s="36" t="s">
        <v>75</v>
      </c>
      <c r="G65" s="37" t="s">
        <v>95</v>
      </c>
      <c r="H65" s="37" t="s">
        <v>44</v>
      </c>
      <c r="I65" s="38" t="s">
        <v>15</v>
      </c>
      <c r="J65" s="32">
        <v>240</v>
      </c>
      <c r="K65" s="31">
        <v>84000</v>
      </c>
      <c r="L65" s="30">
        <v>0</v>
      </c>
    </row>
    <row r="66" spans="1:12" x14ac:dyDescent="0.3">
      <c r="A66" s="4"/>
      <c r="B66" s="8" t="s">
        <v>47</v>
      </c>
      <c r="C66" s="7">
        <v>612</v>
      </c>
      <c r="D66" s="6">
        <v>4</v>
      </c>
      <c r="E66" s="6">
        <v>0</v>
      </c>
      <c r="F66" s="22"/>
      <c r="G66" s="23"/>
      <c r="H66" s="23"/>
      <c r="I66" s="24"/>
      <c r="J66" s="4"/>
      <c r="K66" s="3">
        <f>K73+K80+K67</f>
        <v>1769859.34</v>
      </c>
      <c r="L66" s="31">
        <f>L73+L80+L67</f>
        <v>13650</v>
      </c>
    </row>
    <row r="67" spans="1:12" x14ac:dyDescent="0.3">
      <c r="A67" s="32"/>
      <c r="B67" s="35" t="s">
        <v>100</v>
      </c>
      <c r="C67" s="34">
        <v>612</v>
      </c>
      <c r="D67" s="33">
        <v>4</v>
      </c>
      <c r="E67" s="33">
        <v>5</v>
      </c>
      <c r="F67" s="36"/>
      <c r="G67" s="37"/>
      <c r="H67" s="37"/>
      <c r="I67" s="38"/>
      <c r="J67" s="32"/>
      <c r="K67" s="31">
        <f t="shared" ref="K67:L71" si="5">K68</f>
        <v>13650</v>
      </c>
      <c r="L67" s="31">
        <f t="shared" si="5"/>
        <v>13650</v>
      </c>
    </row>
    <row r="68" spans="1:12" ht="112.5" x14ac:dyDescent="0.3">
      <c r="A68" s="32"/>
      <c r="B68" s="35" t="s">
        <v>74</v>
      </c>
      <c r="C68" s="34">
        <v>612</v>
      </c>
      <c r="D68" s="33">
        <v>4</v>
      </c>
      <c r="E68" s="33">
        <v>5</v>
      </c>
      <c r="F68" s="36" t="s">
        <v>75</v>
      </c>
      <c r="G68" s="37" t="s">
        <v>32</v>
      </c>
      <c r="H68" s="37" t="s">
        <v>38</v>
      </c>
      <c r="I68" s="38" t="s">
        <v>11</v>
      </c>
      <c r="J68" s="32"/>
      <c r="K68" s="31">
        <f t="shared" si="5"/>
        <v>13650</v>
      </c>
      <c r="L68" s="31">
        <f t="shared" si="5"/>
        <v>13650</v>
      </c>
    </row>
    <row r="69" spans="1:12" ht="75" x14ac:dyDescent="0.3">
      <c r="A69" s="32"/>
      <c r="B69" s="35" t="s">
        <v>8</v>
      </c>
      <c r="C69" s="34">
        <v>612</v>
      </c>
      <c r="D69" s="33">
        <v>4</v>
      </c>
      <c r="E69" s="33">
        <v>5</v>
      </c>
      <c r="F69" s="36" t="s">
        <v>75</v>
      </c>
      <c r="G69" s="37" t="s">
        <v>33</v>
      </c>
      <c r="H69" s="37" t="s">
        <v>44</v>
      </c>
      <c r="I69" s="38" t="s">
        <v>11</v>
      </c>
      <c r="J69" s="32"/>
      <c r="K69" s="31">
        <f t="shared" si="5"/>
        <v>13650</v>
      </c>
      <c r="L69" s="31">
        <f t="shared" si="5"/>
        <v>13650</v>
      </c>
    </row>
    <row r="70" spans="1:12" ht="56.25" x14ac:dyDescent="0.3">
      <c r="A70" s="32"/>
      <c r="B70" s="35" t="s">
        <v>81</v>
      </c>
      <c r="C70" s="34">
        <v>612</v>
      </c>
      <c r="D70" s="33">
        <v>4</v>
      </c>
      <c r="E70" s="33">
        <v>5</v>
      </c>
      <c r="F70" s="36" t="s">
        <v>75</v>
      </c>
      <c r="G70" s="37" t="s">
        <v>33</v>
      </c>
      <c r="H70" s="37" t="s">
        <v>44</v>
      </c>
      <c r="I70" s="38" t="s">
        <v>98</v>
      </c>
      <c r="J70" s="32"/>
      <c r="K70" s="31">
        <f t="shared" si="5"/>
        <v>13650</v>
      </c>
      <c r="L70" s="31">
        <f t="shared" si="5"/>
        <v>13650</v>
      </c>
    </row>
    <row r="71" spans="1:12" x14ac:dyDescent="0.3">
      <c r="A71" s="32"/>
      <c r="B71" s="35" t="s">
        <v>41</v>
      </c>
      <c r="C71" s="34">
        <v>612</v>
      </c>
      <c r="D71" s="33">
        <v>4</v>
      </c>
      <c r="E71" s="33">
        <v>5</v>
      </c>
      <c r="F71" s="36" t="s">
        <v>75</v>
      </c>
      <c r="G71" s="37" t="s">
        <v>33</v>
      </c>
      <c r="H71" s="37" t="s">
        <v>44</v>
      </c>
      <c r="I71" s="38" t="s">
        <v>98</v>
      </c>
      <c r="J71" s="32">
        <v>800</v>
      </c>
      <c r="K71" s="31">
        <f t="shared" si="5"/>
        <v>13650</v>
      </c>
      <c r="L71" s="31">
        <f t="shared" si="5"/>
        <v>13650</v>
      </c>
    </row>
    <row r="72" spans="1:12" ht="75" x14ac:dyDescent="0.3">
      <c r="A72" s="32"/>
      <c r="B72" s="35" t="s">
        <v>99</v>
      </c>
      <c r="C72" s="34">
        <v>612</v>
      </c>
      <c r="D72" s="33">
        <v>4</v>
      </c>
      <c r="E72" s="33">
        <v>5</v>
      </c>
      <c r="F72" s="36" t="s">
        <v>75</v>
      </c>
      <c r="G72" s="37" t="s">
        <v>33</v>
      </c>
      <c r="H72" s="37" t="s">
        <v>44</v>
      </c>
      <c r="I72" s="38" t="s">
        <v>98</v>
      </c>
      <c r="J72" s="32">
        <v>810</v>
      </c>
      <c r="K72" s="31">
        <v>13650</v>
      </c>
      <c r="L72" s="30">
        <v>13650</v>
      </c>
    </row>
    <row r="73" spans="1:12" x14ac:dyDescent="0.3">
      <c r="A73" s="4"/>
      <c r="B73" s="8" t="s">
        <v>31</v>
      </c>
      <c r="C73" s="7">
        <v>612</v>
      </c>
      <c r="D73" s="6">
        <v>4</v>
      </c>
      <c r="E73" s="6">
        <v>9</v>
      </c>
      <c r="F73" s="22"/>
      <c r="G73" s="23"/>
      <c r="H73" s="23"/>
      <c r="I73" s="24"/>
      <c r="J73" s="4"/>
      <c r="K73" s="3">
        <f>K74</f>
        <v>1696209.34</v>
      </c>
      <c r="L73" s="2">
        <f t="shared" ref="K73:L78" si="6">L74</f>
        <v>0</v>
      </c>
    </row>
    <row r="74" spans="1:12" ht="115.5" customHeight="1" x14ac:dyDescent="0.3">
      <c r="A74" s="4"/>
      <c r="B74" s="25" t="s">
        <v>82</v>
      </c>
      <c r="C74" s="7">
        <v>612</v>
      </c>
      <c r="D74" s="6">
        <v>4</v>
      </c>
      <c r="E74" s="6">
        <v>9</v>
      </c>
      <c r="F74" s="22" t="s">
        <v>75</v>
      </c>
      <c r="G74" s="23">
        <v>0</v>
      </c>
      <c r="H74" s="23" t="s">
        <v>38</v>
      </c>
      <c r="I74" s="24" t="s">
        <v>11</v>
      </c>
      <c r="J74" s="4"/>
      <c r="K74" s="3">
        <f>K75</f>
        <v>1696209.34</v>
      </c>
      <c r="L74" s="2">
        <f t="shared" si="6"/>
        <v>0</v>
      </c>
    </row>
    <row r="75" spans="1:12" ht="59.25" customHeight="1" x14ac:dyDescent="0.3">
      <c r="A75" s="4"/>
      <c r="B75" s="25" t="s">
        <v>17</v>
      </c>
      <c r="C75" s="7">
        <v>612</v>
      </c>
      <c r="D75" s="6">
        <v>4</v>
      </c>
      <c r="E75" s="6">
        <v>9</v>
      </c>
      <c r="F75" s="22" t="s">
        <v>75</v>
      </c>
      <c r="G75" s="23" t="s">
        <v>45</v>
      </c>
      <c r="H75" s="23" t="s">
        <v>38</v>
      </c>
      <c r="I75" s="24" t="s">
        <v>11</v>
      </c>
      <c r="J75" s="4"/>
      <c r="K75" s="3">
        <f t="shared" si="6"/>
        <v>1696209.34</v>
      </c>
      <c r="L75" s="2">
        <f t="shared" si="6"/>
        <v>0</v>
      </c>
    </row>
    <row r="76" spans="1:12" ht="37.5" x14ac:dyDescent="0.3">
      <c r="A76" s="4"/>
      <c r="B76" s="25" t="s">
        <v>18</v>
      </c>
      <c r="C76" s="7">
        <v>612</v>
      </c>
      <c r="D76" s="6">
        <v>4</v>
      </c>
      <c r="E76" s="6">
        <v>9</v>
      </c>
      <c r="F76" s="22" t="s">
        <v>75</v>
      </c>
      <c r="G76" s="23" t="s">
        <v>45</v>
      </c>
      <c r="H76" s="23" t="s">
        <v>44</v>
      </c>
      <c r="I76" s="24" t="s">
        <v>11</v>
      </c>
      <c r="J76" s="4"/>
      <c r="K76" s="3">
        <f t="shared" si="6"/>
        <v>1696209.34</v>
      </c>
      <c r="L76" s="2">
        <f t="shared" si="6"/>
        <v>0</v>
      </c>
    </row>
    <row r="77" spans="1:12" x14ac:dyDescent="0.3">
      <c r="A77" s="4"/>
      <c r="B77" s="25" t="s">
        <v>37</v>
      </c>
      <c r="C77" s="7">
        <v>612</v>
      </c>
      <c r="D77" s="6">
        <v>4</v>
      </c>
      <c r="E77" s="6">
        <v>9</v>
      </c>
      <c r="F77" s="22" t="s">
        <v>75</v>
      </c>
      <c r="G77" s="23" t="s">
        <v>45</v>
      </c>
      <c r="H77" s="23" t="s">
        <v>44</v>
      </c>
      <c r="I77" s="24" t="s">
        <v>15</v>
      </c>
      <c r="J77" s="4"/>
      <c r="K77" s="3">
        <f t="shared" si="6"/>
        <v>1696209.34</v>
      </c>
      <c r="L77" s="2">
        <f t="shared" si="6"/>
        <v>0</v>
      </c>
    </row>
    <row r="78" spans="1:12" ht="39" customHeight="1" x14ac:dyDescent="0.3">
      <c r="A78" s="4"/>
      <c r="B78" s="8" t="s">
        <v>36</v>
      </c>
      <c r="C78" s="7">
        <v>612</v>
      </c>
      <c r="D78" s="6">
        <v>4</v>
      </c>
      <c r="E78" s="6">
        <v>9</v>
      </c>
      <c r="F78" s="22" t="s">
        <v>75</v>
      </c>
      <c r="G78" s="23" t="s">
        <v>45</v>
      </c>
      <c r="H78" s="23" t="s">
        <v>44</v>
      </c>
      <c r="I78" s="24" t="s">
        <v>15</v>
      </c>
      <c r="J78" s="4">
        <v>200</v>
      </c>
      <c r="K78" s="3">
        <f t="shared" si="6"/>
        <v>1696209.34</v>
      </c>
      <c r="L78" s="2">
        <f t="shared" si="6"/>
        <v>0</v>
      </c>
    </row>
    <row r="79" spans="1:12" ht="38.25" customHeight="1" x14ac:dyDescent="0.3">
      <c r="A79" s="4"/>
      <c r="B79" s="8" t="s">
        <v>35</v>
      </c>
      <c r="C79" s="7">
        <v>612</v>
      </c>
      <c r="D79" s="6">
        <v>4</v>
      </c>
      <c r="E79" s="6">
        <v>9</v>
      </c>
      <c r="F79" s="22" t="s">
        <v>75</v>
      </c>
      <c r="G79" s="23" t="s">
        <v>45</v>
      </c>
      <c r="H79" s="23" t="s">
        <v>44</v>
      </c>
      <c r="I79" s="24" t="s">
        <v>15</v>
      </c>
      <c r="J79" s="4">
        <v>240</v>
      </c>
      <c r="K79" s="3">
        <v>1696209.34</v>
      </c>
      <c r="L79" s="2">
        <v>0</v>
      </c>
    </row>
    <row r="80" spans="1:12" ht="38.25" customHeight="1" x14ac:dyDescent="0.3">
      <c r="A80" s="32"/>
      <c r="B80" s="35" t="s">
        <v>91</v>
      </c>
      <c r="C80" s="34">
        <v>612</v>
      </c>
      <c r="D80" s="33">
        <v>4</v>
      </c>
      <c r="E80" s="33">
        <v>12</v>
      </c>
      <c r="F80" s="36"/>
      <c r="G80" s="37"/>
      <c r="H80" s="37"/>
      <c r="I80" s="38"/>
      <c r="J80" s="32"/>
      <c r="K80" s="31">
        <v>60000</v>
      </c>
      <c r="L80" s="30">
        <v>0</v>
      </c>
    </row>
    <row r="81" spans="1:12" ht="38.25" customHeight="1" x14ac:dyDescent="0.3">
      <c r="A81" s="32"/>
      <c r="B81" s="35" t="s">
        <v>82</v>
      </c>
      <c r="C81" s="34">
        <v>612</v>
      </c>
      <c r="D81" s="33">
        <v>4</v>
      </c>
      <c r="E81" s="33">
        <v>12</v>
      </c>
      <c r="F81" s="36" t="s">
        <v>75</v>
      </c>
      <c r="G81" s="37" t="s">
        <v>32</v>
      </c>
      <c r="H81" s="37" t="s">
        <v>38</v>
      </c>
      <c r="I81" s="38" t="s">
        <v>11</v>
      </c>
      <c r="J81" s="32"/>
      <c r="K81" s="31">
        <v>60000</v>
      </c>
      <c r="L81" s="30">
        <v>0</v>
      </c>
    </row>
    <row r="82" spans="1:12" ht="38.25" customHeight="1" x14ac:dyDescent="0.3">
      <c r="A82" s="32"/>
      <c r="B82" s="35" t="s">
        <v>8</v>
      </c>
      <c r="C82" s="34">
        <v>612</v>
      </c>
      <c r="D82" s="33">
        <v>4</v>
      </c>
      <c r="E82" s="33">
        <v>12</v>
      </c>
      <c r="F82" s="36" t="s">
        <v>75</v>
      </c>
      <c r="G82" s="37" t="s">
        <v>33</v>
      </c>
      <c r="H82" s="37" t="s">
        <v>38</v>
      </c>
      <c r="I82" s="38" t="s">
        <v>11</v>
      </c>
      <c r="J82" s="32"/>
      <c r="K82" s="31">
        <v>60000</v>
      </c>
      <c r="L82" s="30">
        <v>0</v>
      </c>
    </row>
    <row r="83" spans="1:12" ht="38.25" customHeight="1" x14ac:dyDescent="0.3">
      <c r="A83" s="32"/>
      <c r="B83" s="35" t="s">
        <v>81</v>
      </c>
      <c r="C83" s="34">
        <v>612</v>
      </c>
      <c r="D83" s="33">
        <v>4</v>
      </c>
      <c r="E83" s="33">
        <v>12</v>
      </c>
      <c r="F83" s="36" t="s">
        <v>75</v>
      </c>
      <c r="G83" s="37" t="s">
        <v>33</v>
      </c>
      <c r="H83" s="37" t="s">
        <v>44</v>
      </c>
      <c r="I83" s="38" t="s">
        <v>11</v>
      </c>
      <c r="J83" s="32"/>
      <c r="K83" s="31">
        <v>60000</v>
      </c>
      <c r="L83" s="30">
        <v>0</v>
      </c>
    </row>
    <row r="84" spans="1:12" ht="38.25" customHeight="1" x14ac:dyDescent="0.3">
      <c r="A84" s="32"/>
      <c r="B84" s="35" t="s">
        <v>16</v>
      </c>
      <c r="C84" s="34">
        <v>612</v>
      </c>
      <c r="D84" s="33">
        <v>4</v>
      </c>
      <c r="E84" s="33">
        <v>12</v>
      </c>
      <c r="F84" s="36" t="s">
        <v>75</v>
      </c>
      <c r="G84" s="37" t="s">
        <v>33</v>
      </c>
      <c r="H84" s="37" t="s">
        <v>44</v>
      </c>
      <c r="I84" s="38" t="s">
        <v>15</v>
      </c>
      <c r="J84" s="32"/>
      <c r="K84" s="31">
        <v>60000</v>
      </c>
      <c r="L84" s="30">
        <v>0</v>
      </c>
    </row>
    <row r="85" spans="1:12" ht="38.25" customHeight="1" x14ac:dyDescent="0.3">
      <c r="A85" s="32"/>
      <c r="B85" s="35" t="s">
        <v>36</v>
      </c>
      <c r="C85" s="34">
        <v>612</v>
      </c>
      <c r="D85" s="33">
        <v>4</v>
      </c>
      <c r="E85" s="33">
        <v>12</v>
      </c>
      <c r="F85" s="36" t="s">
        <v>75</v>
      </c>
      <c r="G85" s="37" t="s">
        <v>33</v>
      </c>
      <c r="H85" s="37" t="s">
        <v>44</v>
      </c>
      <c r="I85" s="38" t="s">
        <v>15</v>
      </c>
      <c r="J85" s="32">
        <v>200</v>
      </c>
      <c r="K85" s="31">
        <v>60000</v>
      </c>
      <c r="L85" s="30">
        <v>0</v>
      </c>
    </row>
    <row r="86" spans="1:12" ht="38.25" customHeight="1" x14ac:dyDescent="0.3">
      <c r="A86" s="32"/>
      <c r="B86" s="35" t="s">
        <v>35</v>
      </c>
      <c r="C86" s="34">
        <v>612</v>
      </c>
      <c r="D86" s="33">
        <v>4</v>
      </c>
      <c r="E86" s="33">
        <v>12</v>
      </c>
      <c r="F86" s="36" t="s">
        <v>75</v>
      </c>
      <c r="G86" s="37" t="s">
        <v>33</v>
      </c>
      <c r="H86" s="37" t="s">
        <v>44</v>
      </c>
      <c r="I86" s="38" t="s">
        <v>15</v>
      </c>
      <c r="J86" s="32">
        <v>240</v>
      </c>
      <c r="K86" s="31">
        <v>60000</v>
      </c>
      <c r="L86" s="30">
        <v>0</v>
      </c>
    </row>
    <row r="87" spans="1:12" x14ac:dyDescent="0.3">
      <c r="A87" s="4"/>
      <c r="B87" s="27" t="s">
        <v>50</v>
      </c>
      <c r="C87" s="7">
        <v>612</v>
      </c>
      <c r="D87" s="6">
        <v>5</v>
      </c>
      <c r="E87" s="6">
        <v>0</v>
      </c>
      <c r="F87" s="22"/>
      <c r="G87" s="23"/>
      <c r="H87" s="23"/>
      <c r="I87" s="24"/>
      <c r="J87" s="4"/>
      <c r="K87" s="3">
        <f t="shared" ref="K87:L93" si="7">K88</f>
        <v>3036061.96</v>
      </c>
      <c r="L87" s="2">
        <f t="shared" si="7"/>
        <v>0</v>
      </c>
    </row>
    <row r="88" spans="1:12" x14ac:dyDescent="0.3">
      <c r="A88" s="4"/>
      <c r="B88" s="27" t="s">
        <v>51</v>
      </c>
      <c r="C88" s="7">
        <v>612</v>
      </c>
      <c r="D88" s="6">
        <v>5</v>
      </c>
      <c r="E88" s="6">
        <v>3</v>
      </c>
      <c r="F88" s="22"/>
      <c r="G88" s="23"/>
      <c r="H88" s="23"/>
      <c r="I88" s="24"/>
      <c r="J88" s="4"/>
      <c r="K88" s="3">
        <f>K89+K98</f>
        <v>3036061.96</v>
      </c>
      <c r="L88" s="31">
        <f>L89+L98</f>
        <v>0</v>
      </c>
    </row>
    <row r="89" spans="1:12" ht="117" customHeight="1" x14ac:dyDescent="0.3">
      <c r="A89" s="4"/>
      <c r="B89" s="25" t="s">
        <v>82</v>
      </c>
      <c r="C89" s="7">
        <v>612</v>
      </c>
      <c r="D89" s="6">
        <v>5</v>
      </c>
      <c r="E89" s="6">
        <v>3</v>
      </c>
      <c r="F89" s="22" t="s">
        <v>75</v>
      </c>
      <c r="G89" s="23">
        <v>0</v>
      </c>
      <c r="H89" s="23" t="s">
        <v>38</v>
      </c>
      <c r="I89" s="24" t="s">
        <v>11</v>
      </c>
      <c r="J89" s="4"/>
      <c r="K89" s="3">
        <f>K90</f>
        <v>2225649.56</v>
      </c>
      <c r="L89" s="31">
        <f>L90</f>
        <v>0</v>
      </c>
    </row>
    <row r="90" spans="1:12" ht="39.75" customHeight="1" x14ac:dyDescent="0.3">
      <c r="A90" s="4"/>
      <c r="B90" s="25" t="s">
        <v>19</v>
      </c>
      <c r="C90" s="7">
        <v>612</v>
      </c>
      <c r="D90" s="6">
        <v>5</v>
      </c>
      <c r="E90" s="6">
        <v>3</v>
      </c>
      <c r="F90" s="22" t="s">
        <v>75</v>
      </c>
      <c r="G90" s="23" t="s">
        <v>34</v>
      </c>
      <c r="H90" s="23" t="s">
        <v>38</v>
      </c>
      <c r="I90" s="24" t="s">
        <v>11</v>
      </c>
      <c r="J90" s="4"/>
      <c r="K90" s="3">
        <f t="shared" si="7"/>
        <v>2225649.56</v>
      </c>
      <c r="L90" s="2">
        <f t="shared" si="7"/>
        <v>0</v>
      </c>
    </row>
    <row r="91" spans="1:12" ht="23.25" customHeight="1" x14ac:dyDescent="0.3">
      <c r="A91" s="4"/>
      <c r="B91" s="25" t="s">
        <v>20</v>
      </c>
      <c r="C91" s="7">
        <v>612</v>
      </c>
      <c r="D91" s="6">
        <v>5</v>
      </c>
      <c r="E91" s="6">
        <v>3</v>
      </c>
      <c r="F91" s="22" t="s">
        <v>75</v>
      </c>
      <c r="G91" s="23" t="s">
        <v>34</v>
      </c>
      <c r="H91" s="23" t="s">
        <v>44</v>
      </c>
      <c r="I91" s="24" t="s">
        <v>11</v>
      </c>
      <c r="J91" s="4"/>
      <c r="K91" s="3">
        <f>K92+K95</f>
        <v>2225649.56</v>
      </c>
      <c r="L91" s="2">
        <f t="shared" si="7"/>
        <v>0</v>
      </c>
    </row>
    <row r="92" spans="1:12" ht="21.75" customHeight="1" x14ac:dyDescent="0.3">
      <c r="A92" s="4"/>
      <c r="B92" s="25" t="s">
        <v>37</v>
      </c>
      <c r="C92" s="7">
        <v>612</v>
      </c>
      <c r="D92" s="6">
        <v>5</v>
      </c>
      <c r="E92" s="6">
        <v>3</v>
      </c>
      <c r="F92" s="22" t="s">
        <v>75</v>
      </c>
      <c r="G92" s="23" t="s">
        <v>34</v>
      </c>
      <c r="H92" s="23" t="s">
        <v>44</v>
      </c>
      <c r="I92" s="24" t="s">
        <v>15</v>
      </c>
      <c r="J92" s="4"/>
      <c r="K92" s="3">
        <f t="shared" si="7"/>
        <v>2224649.56</v>
      </c>
      <c r="L92" s="2">
        <f t="shared" si="7"/>
        <v>0</v>
      </c>
    </row>
    <row r="93" spans="1:12" ht="39" customHeight="1" x14ac:dyDescent="0.3">
      <c r="A93" s="4"/>
      <c r="B93" s="8" t="s">
        <v>36</v>
      </c>
      <c r="C93" s="7">
        <v>612</v>
      </c>
      <c r="D93" s="6">
        <v>5</v>
      </c>
      <c r="E93" s="6">
        <v>3</v>
      </c>
      <c r="F93" s="22" t="s">
        <v>75</v>
      </c>
      <c r="G93" s="23" t="s">
        <v>34</v>
      </c>
      <c r="H93" s="23" t="s">
        <v>44</v>
      </c>
      <c r="I93" s="24" t="s">
        <v>15</v>
      </c>
      <c r="J93" s="4">
        <v>200</v>
      </c>
      <c r="K93" s="3">
        <f t="shared" si="7"/>
        <v>2224649.56</v>
      </c>
      <c r="L93" s="2">
        <f t="shared" si="7"/>
        <v>0</v>
      </c>
    </row>
    <row r="94" spans="1:12" ht="38.25" customHeight="1" x14ac:dyDescent="0.3">
      <c r="A94" s="4"/>
      <c r="B94" s="8" t="s">
        <v>35</v>
      </c>
      <c r="C94" s="7">
        <v>612</v>
      </c>
      <c r="D94" s="6">
        <v>5</v>
      </c>
      <c r="E94" s="6">
        <v>3</v>
      </c>
      <c r="F94" s="22" t="s">
        <v>75</v>
      </c>
      <c r="G94" s="23" t="s">
        <v>34</v>
      </c>
      <c r="H94" s="23" t="s">
        <v>44</v>
      </c>
      <c r="I94" s="24" t="s">
        <v>15</v>
      </c>
      <c r="J94" s="4">
        <v>240</v>
      </c>
      <c r="K94" s="3">
        <v>2224649.56</v>
      </c>
      <c r="L94" s="2">
        <v>0</v>
      </c>
    </row>
    <row r="95" spans="1:12" ht="38.25" customHeight="1" x14ac:dyDescent="0.3">
      <c r="A95" s="4"/>
      <c r="B95" s="8" t="s">
        <v>83</v>
      </c>
      <c r="C95" s="7">
        <v>612</v>
      </c>
      <c r="D95" s="6">
        <v>5</v>
      </c>
      <c r="E95" s="6">
        <v>3</v>
      </c>
      <c r="F95" s="22" t="s">
        <v>75</v>
      </c>
      <c r="G95" s="23" t="s">
        <v>34</v>
      </c>
      <c r="H95" s="23" t="s">
        <v>44</v>
      </c>
      <c r="I95" s="24" t="s">
        <v>84</v>
      </c>
      <c r="J95" s="4"/>
      <c r="K95" s="3">
        <v>1000</v>
      </c>
      <c r="L95" s="2">
        <v>0</v>
      </c>
    </row>
    <row r="96" spans="1:12" x14ac:dyDescent="0.3">
      <c r="A96" s="4"/>
      <c r="B96" s="8" t="s">
        <v>43</v>
      </c>
      <c r="C96" s="7">
        <v>612</v>
      </c>
      <c r="D96" s="6">
        <v>5</v>
      </c>
      <c r="E96" s="6">
        <v>3</v>
      </c>
      <c r="F96" s="22" t="s">
        <v>75</v>
      </c>
      <c r="G96" s="23" t="s">
        <v>34</v>
      </c>
      <c r="H96" s="23" t="s">
        <v>44</v>
      </c>
      <c r="I96" s="24" t="s">
        <v>84</v>
      </c>
      <c r="J96" s="4">
        <v>500</v>
      </c>
      <c r="K96" s="3">
        <v>1000</v>
      </c>
      <c r="L96" s="2">
        <v>0</v>
      </c>
    </row>
    <row r="97" spans="1:12" x14ac:dyDescent="0.3">
      <c r="A97" s="4"/>
      <c r="B97" s="8" t="s">
        <v>52</v>
      </c>
      <c r="C97" s="7">
        <v>612</v>
      </c>
      <c r="D97" s="6">
        <v>5</v>
      </c>
      <c r="E97" s="6">
        <v>3</v>
      </c>
      <c r="F97" s="22" t="s">
        <v>75</v>
      </c>
      <c r="G97" s="23" t="s">
        <v>34</v>
      </c>
      <c r="H97" s="23" t="s">
        <v>44</v>
      </c>
      <c r="I97" s="24" t="s">
        <v>84</v>
      </c>
      <c r="J97" s="4">
        <v>540</v>
      </c>
      <c r="K97" s="3">
        <v>1000</v>
      </c>
      <c r="L97" s="2">
        <v>0</v>
      </c>
    </row>
    <row r="98" spans="1:12" ht="75" x14ac:dyDescent="0.3">
      <c r="A98" s="32"/>
      <c r="B98" s="35" t="s">
        <v>102</v>
      </c>
      <c r="C98" s="40">
        <v>612</v>
      </c>
      <c r="D98" s="33">
        <v>5</v>
      </c>
      <c r="E98" s="33">
        <v>3</v>
      </c>
      <c r="F98" s="36" t="s">
        <v>101</v>
      </c>
      <c r="G98" s="37" t="s">
        <v>32</v>
      </c>
      <c r="H98" s="37" t="s">
        <v>38</v>
      </c>
      <c r="I98" s="38" t="s">
        <v>11</v>
      </c>
      <c r="J98" s="32"/>
      <c r="K98" s="31">
        <f>K99</f>
        <v>810412.4</v>
      </c>
      <c r="L98" s="31">
        <f>L99</f>
        <v>0</v>
      </c>
    </row>
    <row r="99" spans="1:12" ht="38.25" customHeight="1" x14ac:dyDescent="0.3">
      <c r="A99" s="32"/>
      <c r="B99" s="35" t="s">
        <v>103</v>
      </c>
      <c r="C99" s="40">
        <v>612</v>
      </c>
      <c r="D99" s="41">
        <v>5</v>
      </c>
      <c r="E99" s="41">
        <v>3</v>
      </c>
      <c r="F99" s="42" t="s">
        <v>101</v>
      </c>
      <c r="G99" s="43" t="s">
        <v>39</v>
      </c>
      <c r="H99" s="43" t="s">
        <v>38</v>
      </c>
      <c r="I99" s="44" t="s">
        <v>11</v>
      </c>
      <c r="J99" s="45"/>
      <c r="K99" s="31">
        <f t="shared" ref="K99:L102" si="8">K100</f>
        <v>810412.4</v>
      </c>
      <c r="L99" s="31">
        <f t="shared" si="8"/>
        <v>0</v>
      </c>
    </row>
    <row r="100" spans="1:12" ht="56.25" x14ac:dyDescent="0.3">
      <c r="A100" s="32"/>
      <c r="B100" s="35" t="s">
        <v>104</v>
      </c>
      <c r="C100" s="40">
        <v>612</v>
      </c>
      <c r="D100" s="41">
        <v>5</v>
      </c>
      <c r="E100" s="41">
        <v>3</v>
      </c>
      <c r="F100" s="42" t="s">
        <v>101</v>
      </c>
      <c r="G100" s="43" t="s">
        <v>39</v>
      </c>
      <c r="H100" s="43" t="s">
        <v>44</v>
      </c>
      <c r="I100" s="44" t="s">
        <v>11</v>
      </c>
      <c r="J100" s="45"/>
      <c r="K100" s="31">
        <f t="shared" si="8"/>
        <v>810412.4</v>
      </c>
      <c r="L100" s="31">
        <f t="shared" si="8"/>
        <v>0</v>
      </c>
    </row>
    <row r="101" spans="1:12" ht="75" x14ac:dyDescent="0.3">
      <c r="A101" s="32"/>
      <c r="B101" s="35" t="s">
        <v>105</v>
      </c>
      <c r="C101" s="40">
        <v>612</v>
      </c>
      <c r="D101" s="41">
        <v>5</v>
      </c>
      <c r="E101" s="41">
        <v>3</v>
      </c>
      <c r="F101" s="42" t="s">
        <v>101</v>
      </c>
      <c r="G101" s="43" t="s">
        <v>39</v>
      </c>
      <c r="H101" s="43" t="s">
        <v>44</v>
      </c>
      <c r="I101" s="44" t="s">
        <v>106</v>
      </c>
      <c r="J101" s="45"/>
      <c r="K101" s="31">
        <f t="shared" si="8"/>
        <v>810412.4</v>
      </c>
      <c r="L101" s="31">
        <f t="shared" si="8"/>
        <v>0</v>
      </c>
    </row>
    <row r="102" spans="1:12" ht="38.25" customHeight="1" x14ac:dyDescent="0.3">
      <c r="A102" s="32"/>
      <c r="B102" s="39" t="s">
        <v>36</v>
      </c>
      <c r="C102" s="40">
        <v>612</v>
      </c>
      <c r="D102" s="41">
        <v>5</v>
      </c>
      <c r="E102" s="41">
        <v>3</v>
      </c>
      <c r="F102" s="42" t="s">
        <v>101</v>
      </c>
      <c r="G102" s="43" t="s">
        <v>39</v>
      </c>
      <c r="H102" s="43" t="s">
        <v>44</v>
      </c>
      <c r="I102" s="44" t="s">
        <v>106</v>
      </c>
      <c r="J102" s="45">
        <v>200</v>
      </c>
      <c r="K102" s="31">
        <f t="shared" si="8"/>
        <v>810412.4</v>
      </c>
      <c r="L102" s="31">
        <f t="shared" si="8"/>
        <v>0</v>
      </c>
    </row>
    <row r="103" spans="1:12" ht="38.25" customHeight="1" x14ac:dyDescent="0.3">
      <c r="A103" s="32"/>
      <c r="B103" s="39" t="s">
        <v>35</v>
      </c>
      <c r="C103" s="40">
        <v>612</v>
      </c>
      <c r="D103" s="41">
        <v>5</v>
      </c>
      <c r="E103" s="41">
        <v>3</v>
      </c>
      <c r="F103" s="42" t="s">
        <v>101</v>
      </c>
      <c r="G103" s="43" t="s">
        <v>39</v>
      </c>
      <c r="H103" s="43" t="s">
        <v>44</v>
      </c>
      <c r="I103" s="44" t="s">
        <v>106</v>
      </c>
      <c r="J103" s="45">
        <v>240</v>
      </c>
      <c r="K103" s="31">
        <v>810412.4</v>
      </c>
      <c r="L103" s="30">
        <v>0</v>
      </c>
    </row>
    <row r="104" spans="1:12" x14ac:dyDescent="0.3">
      <c r="A104" s="4"/>
      <c r="B104" s="27" t="s">
        <v>30</v>
      </c>
      <c r="C104" s="7">
        <v>612</v>
      </c>
      <c r="D104" s="6">
        <v>8</v>
      </c>
      <c r="E104" s="6">
        <v>0</v>
      </c>
      <c r="F104" s="22"/>
      <c r="G104" s="23"/>
      <c r="H104" s="23"/>
      <c r="I104" s="24"/>
      <c r="J104" s="4"/>
      <c r="K104" s="3">
        <f t="shared" ref="K104:L110" si="9">K105</f>
        <v>2236842</v>
      </c>
      <c r="L104" s="2">
        <f t="shared" si="9"/>
        <v>0</v>
      </c>
    </row>
    <row r="105" spans="1:12" ht="21" customHeight="1" x14ac:dyDescent="0.3">
      <c r="A105" s="4"/>
      <c r="B105" s="27" t="s">
        <v>29</v>
      </c>
      <c r="C105" s="7">
        <v>612</v>
      </c>
      <c r="D105" s="6">
        <v>8</v>
      </c>
      <c r="E105" s="6">
        <v>1</v>
      </c>
      <c r="F105" s="22"/>
      <c r="G105" s="23"/>
      <c r="H105" s="23"/>
      <c r="I105" s="24"/>
      <c r="J105" s="4"/>
      <c r="K105" s="3">
        <f t="shared" si="9"/>
        <v>2236842</v>
      </c>
      <c r="L105" s="2">
        <f t="shared" si="9"/>
        <v>0</v>
      </c>
    </row>
    <row r="106" spans="1:12" ht="114.75" customHeight="1" x14ac:dyDescent="0.3">
      <c r="A106" s="4"/>
      <c r="B106" s="25" t="s">
        <v>82</v>
      </c>
      <c r="C106" s="7">
        <v>612</v>
      </c>
      <c r="D106" s="6">
        <v>8</v>
      </c>
      <c r="E106" s="6">
        <v>1</v>
      </c>
      <c r="F106" s="22" t="s">
        <v>75</v>
      </c>
      <c r="G106" s="23">
        <v>0</v>
      </c>
      <c r="H106" s="23" t="s">
        <v>38</v>
      </c>
      <c r="I106" s="24" t="s">
        <v>11</v>
      </c>
      <c r="J106" s="4"/>
      <c r="K106" s="3">
        <f t="shared" si="9"/>
        <v>2236842</v>
      </c>
      <c r="L106" s="2">
        <f t="shared" si="9"/>
        <v>0</v>
      </c>
    </row>
    <row r="107" spans="1:12" ht="19.5" customHeight="1" x14ac:dyDescent="0.3">
      <c r="A107" s="4"/>
      <c r="B107" s="25" t="s">
        <v>21</v>
      </c>
      <c r="C107" s="7">
        <v>612</v>
      </c>
      <c r="D107" s="6">
        <v>8</v>
      </c>
      <c r="E107" s="6">
        <v>1</v>
      </c>
      <c r="F107" s="22" t="s">
        <v>75</v>
      </c>
      <c r="G107" s="23" t="s">
        <v>39</v>
      </c>
      <c r="H107" s="23" t="s">
        <v>38</v>
      </c>
      <c r="I107" s="24" t="s">
        <v>11</v>
      </c>
      <c r="J107" s="4"/>
      <c r="K107" s="3">
        <f t="shared" si="9"/>
        <v>2236842</v>
      </c>
      <c r="L107" s="2">
        <f t="shared" si="9"/>
        <v>0</v>
      </c>
    </row>
    <row r="108" spans="1:12" ht="24" customHeight="1" x14ac:dyDescent="0.3">
      <c r="A108" s="4"/>
      <c r="B108" s="25" t="s">
        <v>28</v>
      </c>
      <c r="C108" s="7">
        <v>612</v>
      </c>
      <c r="D108" s="6">
        <v>8</v>
      </c>
      <c r="E108" s="6">
        <v>1</v>
      </c>
      <c r="F108" s="22" t="s">
        <v>75</v>
      </c>
      <c r="G108" s="23" t="s">
        <v>39</v>
      </c>
      <c r="H108" s="23" t="s">
        <v>44</v>
      </c>
      <c r="I108" s="24" t="s">
        <v>11</v>
      </c>
      <c r="J108" s="4"/>
      <c r="K108" s="3">
        <f t="shared" si="9"/>
        <v>2236842</v>
      </c>
      <c r="L108" s="2">
        <f t="shared" si="9"/>
        <v>0</v>
      </c>
    </row>
    <row r="109" spans="1:12" ht="21.75" customHeight="1" x14ac:dyDescent="0.3">
      <c r="A109" s="4"/>
      <c r="B109" s="25" t="s">
        <v>37</v>
      </c>
      <c r="C109" s="7">
        <v>612</v>
      </c>
      <c r="D109" s="6">
        <v>8</v>
      </c>
      <c r="E109" s="6">
        <v>1</v>
      </c>
      <c r="F109" s="22" t="s">
        <v>75</v>
      </c>
      <c r="G109" s="23" t="s">
        <v>39</v>
      </c>
      <c r="H109" s="23" t="s">
        <v>44</v>
      </c>
      <c r="I109" s="24" t="s">
        <v>15</v>
      </c>
      <c r="J109" s="4"/>
      <c r="K109" s="3">
        <f>K110+K112</f>
        <v>2236842</v>
      </c>
      <c r="L109" s="2">
        <f t="shared" si="9"/>
        <v>0</v>
      </c>
    </row>
    <row r="110" spans="1:12" ht="39" customHeight="1" x14ac:dyDescent="0.3">
      <c r="A110" s="4"/>
      <c r="B110" s="35" t="s">
        <v>36</v>
      </c>
      <c r="C110" s="7">
        <v>612</v>
      </c>
      <c r="D110" s="6">
        <v>8</v>
      </c>
      <c r="E110" s="6">
        <v>1</v>
      </c>
      <c r="F110" s="22" t="s">
        <v>75</v>
      </c>
      <c r="G110" s="23" t="s">
        <v>39</v>
      </c>
      <c r="H110" s="23" t="s">
        <v>44</v>
      </c>
      <c r="I110" s="24" t="s">
        <v>15</v>
      </c>
      <c r="J110" s="4">
        <v>200</v>
      </c>
      <c r="K110" s="3">
        <f t="shared" si="9"/>
        <v>2192842</v>
      </c>
      <c r="L110" s="2">
        <f t="shared" si="9"/>
        <v>0</v>
      </c>
    </row>
    <row r="111" spans="1:12" ht="51" customHeight="1" x14ac:dyDescent="0.3">
      <c r="A111" s="4"/>
      <c r="B111" s="35" t="s">
        <v>35</v>
      </c>
      <c r="C111" s="7">
        <v>612</v>
      </c>
      <c r="D111" s="6">
        <v>8</v>
      </c>
      <c r="E111" s="6">
        <v>1</v>
      </c>
      <c r="F111" s="22" t="s">
        <v>75</v>
      </c>
      <c r="G111" s="23" t="s">
        <v>39</v>
      </c>
      <c r="H111" s="23" t="s">
        <v>44</v>
      </c>
      <c r="I111" s="24" t="s">
        <v>15</v>
      </c>
      <c r="J111" s="4">
        <v>240</v>
      </c>
      <c r="K111" s="3">
        <v>2192842</v>
      </c>
      <c r="L111" s="2">
        <v>0</v>
      </c>
    </row>
    <row r="112" spans="1:12" ht="38.25" customHeight="1" x14ac:dyDescent="0.3">
      <c r="A112" s="32"/>
      <c r="B112" s="35" t="s">
        <v>41</v>
      </c>
      <c r="C112" s="34">
        <v>612</v>
      </c>
      <c r="D112" s="33">
        <v>8</v>
      </c>
      <c r="E112" s="33">
        <v>1</v>
      </c>
      <c r="F112" s="36" t="s">
        <v>75</v>
      </c>
      <c r="G112" s="37" t="s">
        <v>39</v>
      </c>
      <c r="H112" s="37" t="s">
        <v>44</v>
      </c>
      <c r="I112" s="38" t="s">
        <v>15</v>
      </c>
      <c r="J112" s="32">
        <v>800</v>
      </c>
      <c r="K112" s="31">
        <v>44000</v>
      </c>
      <c r="L112" s="30">
        <v>0</v>
      </c>
    </row>
    <row r="113" spans="1:12" ht="33" customHeight="1" x14ac:dyDescent="0.3">
      <c r="A113" s="32"/>
      <c r="B113" s="35" t="s">
        <v>40</v>
      </c>
      <c r="C113" s="34">
        <v>612</v>
      </c>
      <c r="D113" s="33">
        <v>8</v>
      </c>
      <c r="E113" s="33">
        <v>1</v>
      </c>
      <c r="F113" s="36" t="s">
        <v>75</v>
      </c>
      <c r="G113" s="37" t="s">
        <v>39</v>
      </c>
      <c r="H113" s="37" t="s">
        <v>44</v>
      </c>
      <c r="I113" s="38" t="s">
        <v>15</v>
      </c>
      <c r="J113" s="32">
        <v>850</v>
      </c>
      <c r="K113" s="31">
        <v>44000</v>
      </c>
      <c r="L113" s="30">
        <v>0</v>
      </c>
    </row>
    <row r="114" spans="1:12" ht="19.5" customHeight="1" x14ac:dyDescent="0.3">
      <c r="A114" s="4"/>
      <c r="B114" s="8" t="s">
        <v>66</v>
      </c>
      <c r="C114" s="7">
        <v>612</v>
      </c>
      <c r="D114" s="6">
        <v>10</v>
      </c>
      <c r="E114" s="6">
        <v>0</v>
      </c>
      <c r="F114" s="22"/>
      <c r="G114" s="23"/>
      <c r="H114" s="23"/>
      <c r="I114" s="24"/>
      <c r="J114" s="4"/>
      <c r="K114" s="3">
        <f t="shared" ref="K114:L120" si="10">K115</f>
        <v>174684</v>
      </c>
      <c r="L114" s="2">
        <f t="shared" si="10"/>
        <v>0</v>
      </c>
    </row>
    <row r="115" spans="1:12" ht="19.5" customHeight="1" x14ac:dyDescent="0.3">
      <c r="A115" s="4"/>
      <c r="B115" s="8" t="s">
        <v>67</v>
      </c>
      <c r="C115" s="7">
        <v>612</v>
      </c>
      <c r="D115" s="6">
        <v>10</v>
      </c>
      <c r="E115" s="6">
        <v>1</v>
      </c>
      <c r="F115" s="22"/>
      <c r="G115" s="23"/>
      <c r="H115" s="23"/>
      <c r="I115" s="24"/>
      <c r="J115" s="4"/>
      <c r="K115" s="3">
        <f t="shared" si="10"/>
        <v>174684</v>
      </c>
      <c r="L115" s="2">
        <f t="shared" si="10"/>
        <v>0</v>
      </c>
    </row>
    <row r="116" spans="1:12" ht="120.75" customHeight="1" x14ac:dyDescent="0.3">
      <c r="A116" s="4"/>
      <c r="B116" s="25" t="s">
        <v>82</v>
      </c>
      <c r="C116" s="7">
        <v>612</v>
      </c>
      <c r="D116" s="6">
        <v>10</v>
      </c>
      <c r="E116" s="6">
        <v>1</v>
      </c>
      <c r="F116" s="22" t="s">
        <v>75</v>
      </c>
      <c r="G116" s="23" t="s">
        <v>32</v>
      </c>
      <c r="H116" s="23" t="s">
        <v>38</v>
      </c>
      <c r="I116" s="24" t="s">
        <v>11</v>
      </c>
      <c r="J116" s="4"/>
      <c r="K116" s="3">
        <f t="shared" si="10"/>
        <v>174684</v>
      </c>
      <c r="L116" s="2">
        <f t="shared" si="10"/>
        <v>0</v>
      </c>
    </row>
    <row r="117" spans="1:12" ht="75" customHeight="1" x14ac:dyDescent="0.3">
      <c r="A117" s="4"/>
      <c r="B117" s="21" t="s">
        <v>8</v>
      </c>
      <c r="C117" s="7">
        <v>612</v>
      </c>
      <c r="D117" s="6">
        <v>10</v>
      </c>
      <c r="E117" s="6">
        <v>1</v>
      </c>
      <c r="F117" s="22" t="s">
        <v>75</v>
      </c>
      <c r="G117" s="23" t="s">
        <v>33</v>
      </c>
      <c r="H117" s="23" t="s">
        <v>38</v>
      </c>
      <c r="I117" s="24" t="s">
        <v>11</v>
      </c>
      <c r="J117" s="4"/>
      <c r="K117" s="3">
        <f t="shared" si="10"/>
        <v>174684</v>
      </c>
      <c r="L117" s="2">
        <f t="shared" si="10"/>
        <v>0</v>
      </c>
    </row>
    <row r="118" spans="1:12" ht="78" customHeight="1" x14ac:dyDescent="0.3">
      <c r="A118" s="4"/>
      <c r="B118" s="21" t="s">
        <v>81</v>
      </c>
      <c r="C118" s="7">
        <v>612</v>
      </c>
      <c r="D118" s="6">
        <v>10</v>
      </c>
      <c r="E118" s="6">
        <v>1</v>
      </c>
      <c r="F118" s="22" t="s">
        <v>75</v>
      </c>
      <c r="G118" s="23" t="s">
        <v>33</v>
      </c>
      <c r="H118" s="23" t="s">
        <v>44</v>
      </c>
      <c r="I118" s="24" t="s">
        <v>11</v>
      </c>
      <c r="J118" s="4"/>
      <c r="K118" s="3">
        <f t="shared" si="10"/>
        <v>174684</v>
      </c>
      <c r="L118" s="2">
        <f t="shared" si="10"/>
        <v>0</v>
      </c>
    </row>
    <row r="119" spans="1:12" ht="19.5" customHeight="1" x14ac:dyDescent="0.3">
      <c r="A119" s="4"/>
      <c r="B119" s="21" t="s">
        <v>16</v>
      </c>
      <c r="C119" s="7">
        <v>612</v>
      </c>
      <c r="D119" s="6">
        <v>10</v>
      </c>
      <c r="E119" s="6">
        <v>1</v>
      </c>
      <c r="F119" s="22" t="s">
        <v>75</v>
      </c>
      <c r="G119" s="23" t="s">
        <v>33</v>
      </c>
      <c r="H119" s="23" t="s">
        <v>44</v>
      </c>
      <c r="I119" s="24" t="s">
        <v>15</v>
      </c>
      <c r="J119" s="4"/>
      <c r="K119" s="3">
        <f t="shared" si="10"/>
        <v>174684</v>
      </c>
      <c r="L119" s="2">
        <f t="shared" si="10"/>
        <v>0</v>
      </c>
    </row>
    <row r="120" spans="1:12" ht="19.5" customHeight="1" x14ac:dyDescent="0.3">
      <c r="A120" s="4"/>
      <c r="B120" s="8" t="s">
        <v>64</v>
      </c>
      <c r="C120" s="7">
        <v>612</v>
      </c>
      <c r="D120" s="6">
        <v>10</v>
      </c>
      <c r="E120" s="6">
        <v>1</v>
      </c>
      <c r="F120" s="22" t="s">
        <v>75</v>
      </c>
      <c r="G120" s="23" t="s">
        <v>33</v>
      </c>
      <c r="H120" s="23" t="s">
        <v>44</v>
      </c>
      <c r="I120" s="24" t="s">
        <v>15</v>
      </c>
      <c r="J120" s="4">
        <v>300</v>
      </c>
      <c r="K120" s="3">
        <f t="shared" si="10"/>
        <v>174684</v>
      </c>
      <c r="L120" s="2">
        <f t="shared" si="10"/>
        <v>0</v>
      </c>
    </row>
    <row r="121" spans="1:12" ht="41.25" customHeight="1" x14ac:dyDescent="0.3">
      <c r="A121" s="4"/>
      <c r="B121" s="8" t="s">
        <v>65</v>
      </c>
      <c r="C121" s="7">
        <v>612</v>
      </c>
      <c r="D121" s="6">
        <v>10</v>
      </c>
      <c r="E121" s="6">
        <v>1</v>
      </c>
      <c r="F121" s="22" t="s">
        <v>75</v>
      </c>
      <c r="G121" s="23" t="s">
        <v>33</v>
      </c>
      <c r="H121" s="23" t="s">
        <v>44</v>
      </c>
      <c r="I121" s="24" t="s">
        <v>15</v>
      </c>
      <c r="J121" s="4">
        <v>320</v>
      </c>
      <c r="K121" s="3">
        <v>174684</v>
      </c>
      <c r="L121" s="2">
        <v>0</v>
      </c>
    </row>
    <row r="122" spans="1:12" ht="21.75" customHeight="1" x14ac:dyDescent="0.3">
      <c r="A122" s="4"/>
      <c r="B122" s="8" t="s">
        <v>68</v>
      </c>
      <c r="C122" s="7">
        <v>612</v>
      </c>
      <c r="D122" s="6">
        <v>11</v>
      </c>
      <c r="E122" s="6">
        <v>0</v>
      </c>
      <c r="F122" s="22"/>
      <c r="G122" s="23"/>
      <c r="H122" s="23"/>
      <c r="I122" s="24"/>
      <c r="J122" s="4"/>
      <c r="K122" s="3">
        <f t="shared" ref="K122:L130" si="11">K123</f>
        <v>64017.97</v>
      </c>
      <c r="L122" s="2">
        <f t="shared" si="11"/>
        <v>0</v>
      </c>
    </row>
    <row r="123" spans="1:12" ht="23.25" customHeight="1" x14ac:dyDescent="0.3">
      <c r="A123" s="4"/>
      <c r="B123" s="8" t="s">
        <v>69</v>
      </c>
      <c r="C123" s="7">
        <v>612</v>
      </c>
      <c r="D123" s="6">
        <v>11</v>
      </c>
      <c r="E123" s="6">
        <v>2</v>
      </c>
      <c r="F123" s="22"/>
      <c r="G123" s="23"/>
      <c r="H123" s="23"/>
      <c r="I123" s="24"/>
      <c r="J123" s="4"/>
      <c r="K123" s="3">
        <f t="shared" si="11"/>
        <v>64017.97</v>
      </c>
      <c r="L123" s="2">
        <f t="shared" si="11"/>
        <v>0</v>
      </c>
    </row>
    <row r="124" spans="1:12" ht="119.25" customHeight="1" x14ac:dyDescent="0.3">
      <c r="A124" s="4"/>
      <c r="B124" s="25" t="s">
        <v>82</v>
      </c>
      <c r="C124" s="7">
        <v>612</v>
      </c>
      <c r="D124" s="6">
        <v>11</v>
      </c>
      <c r="E124" s="6">
        <v>2</v>
      </c>
      <c r="F124" s="22" t="s">
        <v>75</v>
      </c>
      <c r="G124" s="23" t="s">
        <v>32</v>
      </c>
      <c r="H124" s="23" t="s">
        <v>38</v>
      </c>
      <c r="I124" s="24" t="s">
        <v>11</v>
      </c>
      <c r="J124" s="4"/>
      <c r="K124" s="3">
        <f t="shared" si="11"/>
        <v>64017.97</v>
      </c>
      <c r="L124" s="2">
        <f t="shared" si="11"/>
        <v>0</v>
      </c>
    </row>
    <row r="125" spans="1:12" ht="41.25" customHeight="1" x14ac:dyDescent="0.3">
      <c r="A125" s="4"/>
      <c r="B125" s="28" t="s">
        <v>70</v>
      </c>
      <c r="C125" s="7">
        <v>612</v>
      </c>
      <c r="D125" s="6">
        <v>11</v>
      </c>
      <c r="E125" s="6">
        <v>2</v>
      </c>
      <c r="F125" s="22" t="s">
        <v>75</v>
      </c>
      <c r="G125" s="23" t="s">
        <v>71</v>
      </c>
      <c r="H125" s="23" t="s">
        <v>38</v>
      </c>
      <c r="I125" s="24" t="s">
        <v>11</v>
      </c>
      <c r="J125" s="4"/>
      <c r="K125" s="3">
        <f t="shared" si="11"/>
        <v>64017.97</v>
      </c>
      <c r="L125" s="2">
        <f t="shared" si="11"/>
        <v>0</v>
      </c>
    </row>
    <row r="126" spans="1:12" ht="41.25" customHeight="1" x14ac:dyDescent="0.3">
      <c r="A126" s="4"/>
      <c r="B126" s="28" t="s">
        <v>72</v>
      </c>
      <c r="C126" s="7">
        <v>612</v>
      </c>
      <c r="D126" s="6">
        <v>11</v>
      </c>
      <c r="E126" s="6">
        <v>2</v>
      </c>
      <c r="F126" s="22" t="s">
        <v>75</v>
      </c>
      <c r="G126" s="23" t="s">
        <v>71</v>
      </c>
      <c r="H126" s="23" t="s">
        <v>44</v>
      </c>
      <c r="I126" s="24" t="s">
        <v>11</v>
      </c>
      <c r="J126" s="4"/>
      <c r="K126" s="3">
        <f t="shared" si="11"/>
        <v>64017.97</v>
      </c>
      <c r="L126" s="2">
        <f t="shared" si="11"/>
        <v>0</v>
      </c>
    </row>
    <row r="127" spans="1:12" ht="23.25" customHeight="1" x14ac:dyDescent="0.3">
      <c r="A127" s="4"/>
      <c r="B127" s="25" t="s">
        <v>37</v>
      </c>
      <c r="C127" s="7">
        <v>612</v>
      </c>
      <c r="D127" s="6">
        <v>11</v>
      </c>
      <c r="E127" s="6">
        <v>2</v>
      </c>
      <c r="F127" s="22" t="s">
        <v>75</v>
      </c>
      <c r="G127" s="23" t="s">
        <v>71</v>
      </c>
      <c r="H127" s="23" t="s">
        <v>44</v>
      </c>
      <c r="I127" s="24" t="s">
        <v>15</v>
      </c>
      <c r="J127" s="4"/>
      <c r="K127" s="3">
        <f>K130+K128</f>
        <v>64017.97</v>
      </c>
      <c r="L127" s="2">
        <f>L130</f>
        <v>0</v>
      </c>
    </row>
    <row r="128" spans="1:12" ht="115.5" customHeight="1" x14ac:dyDescent="0.3">
      <c r="A128" s="4"/>
      <c r="B128" s="29" t="s">
        <v>42</v>
      </c>
      <c r="C128" s="7">
        <v>612</v>
      </c>
      <c r="D128" s="6">
        <v>11</v>
      </c>
      <c r="E128" s="6">
        <v>2</v>
      </c>
      <c r="F128" s="22" t="s">
        <v>75</v>
      </c>
      <c r="G128" s="23" t="s">
        <v>71</v>
      </c>
      <c r="H128" s="23" t="s">
        <v>44</v>
      </c>
      <c r="I128" s="24" t="s">
        <v>15</v>
      </c>
      <c r="J128" s="4">
        <v>100</v>
      </c>
      <c r="K128" s="3">
        <v>5000</v>
      </c>
      <c r="L128" s="2">
        <f t="shared" si="11"/>
        <v>0</v>
      </c>
    </row>
    <row r="129" spans="1:12" ht="60" customHeight="1" x14ac:dyDescent="0.3">
      <c r="A129" s="4"/>
      <c r="B129" s="29" t="s">
        <v>46</v>
      </c>
      <c r="C129" s="7">
        <v>612</v>
      </c>
      <c r="D129" s="6">
        <v>11</v>
      </c>
      <c r="E129" s="6">
        <v>2</v>
      </c>
      <c r="F129" s="22" t="s">
        <v>75</v>
      </c>
      <c r="G129" s="23" t="s">
        <v>71</v>
      </c>
      <c r="H129" s="23" t="s">
        <v>44</v>
      </c>
      <c r="I129" s="24" t="s">
        <v>15</v>
      </c>
      <c r="J129" s="4">
        <v>120</v>
      </c>
      <c r="K129" s="3">
        <v>5000</v>
      </c>
      <c r="L129" s="2">
        <f t="shared" si="11"/>
        <v>0</v>
      </c>
    </row>
    <row r="130" spans="1:12" ht="41.25" customHeight="1" x14ac:dyDescent="0.3">
      <c r="A130" s="4"/>
      <c r="B130" s="8" t="s">
        <v>36</v>
      </c>
      <c r="C130" s="7">
        <v>612</v>
      </c>
      <c r="D130" s="6">
        <v>11</v>
      </c>
      <c r="E130" s="6">
        <v>2</v>
      </c>
      <c r="F130" s="22" t="s">
        <v>75</v>
      </c>
      <c r="G130" s="23" t="s">
        <v>71</v>
      </c>
      <c r="H130" s="23" t="s">
        <v>44</v>
      </c>
      <c r="I130" s="24" t="s">
        <v>15</v>
      </c>
      <c r="J130" s="4">
        <v>200</v>
      </c>
      <c r="K130" s="3">
        <f>K131</f>
        <v>59017.97</v>
      </c>
      <c r="L130" s="2">
        <f t="shared" si="11"/>
        <v>0</v>
      </c>
    </row>
    <row r="131" spans="1:12" ht="19.5" customHeight="1" x14ac:dyDescent="0.3">
      <c r="A131" s="4"/>
      <c r="B131" s="8" t="s">
        <v>35</v>
      </c>
      <c r="C131" s="7">
        <v>612</v>
      </c>
      <c r="D131" s="6">
        <v>11</v>
      </c>
      <c r="E131" s="6">
        <v>2</v>
      </c>
      <c r="F131" s="22" t="s">
        <v>75</v>
      </c>
      <c r="G131" s="23" t="s">
        <v>71</v>
      </c>
      <c r="H131" s="23" t="s">
        <v>44</v>
      </c>
      <c r="I131" s="24" t="s">
        <v>15</v>
      </c>
      <c r="J131" s="4">
        <v>240</v>
      </c>
      <c r="K131" s="3">
        <v>59017.97</v>
      </c>
      <c r="L131" s="2">
        <v>0</v>
      </c>
    </row>
    <row r="132" spans="1:12" x14ac:dyDescent="0.3">
      <c r="A132" s="4"/>
      <c r="B132" s="47" t="s">
        <v>22</v>
      </c>
      <c r="C132" s="48"/>
      <c r="D132" s="48"/>
      <c r="E132" s="48"/>
      <c r="F132" s="48"/>
      <c r="G132" s="48"/>
      <c r="H132" s="48"/>
      <c r="I132" s="48"/>
      <c r="J132" s="49"/>
      <c r="K132" s="2">
        <f>K104+K87+K66+K11+K122+K114+K50+K58</f>
        <v>11776375.210000001</v>
      </c>
      <c r="L132" s="2">
        <f>L104+L87+L66+L11+L122+L114+L50</f>
        <v>208150</v>
      </c>
    </row>
  </sheetData>
  <mergeCells count="10">
    <mergeCell ref="B132:J13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"/>
  <sheetViews>
    <sheetView tabSelected="1" zoomScale="70" zoomScaleNormal="70" workbookViewId="0">
      <selection activeCell="F1" sqref="A1:I351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88"/>
      <c r="B1" s="88"/>
      <c r="C1" s="88"/>
      <c r="D1" s="88"/>
      <c r="E1" s="89"/>
      <c r="F1" s="90" t="s">
        <v>86</v>
      </c>
      <c r="G1" s="90"/>
      <c r="H1" s="90"/>
      <c r="I1" s="90"/>
    </row>
    <row r="2" spans="1:9" ht="18.75" customHeight="1" x14ac:dyDescent="0.3">
      <c r="A2" s="88"/>
      <c r="B2" s="90" t="s">
        <v>109</v>
      </c>
      <c r="C2" s="90"/>
      <c r="D2" s="90"/>
      <c r="E2" s="90"/>
      <c r="F2" s="90"/>
      <c r="G2" s="90"/>
      <c r="H2" s="90"/>
      <c r="I2" s="90"/>
    </row>
    <row r="3" spans="1:9" ht="18.75" customHeight="1" x14ac:dyDescent="0.3">
      <c r="A3" s="88"/>
      <c r="B3" s="88"/>
      <c r="C3" s="90" t="s">
        <v>86</v>
      </c>
      <c r="D3" s="90"/>
      <c r="E3" s="90"/>
      <c r="F3" s="90"/>
      <c r="G3" s="90"/>
      <c r="H3" s="90"/>
      <c r="I3" s="90"/>
    </row>
    <row r="4" spans="1:9" x14ac:dyDescent="0.3">
      <c r="A4" s="88"/>
      <c r="B4" s="88"/>
      <c r="C4" s="88"/>
      <c r="D4" s="88"/>
      <c r="E4" s="88"/>
      <c r="F4" s="91"/>
      <c r="G4" s="88"/>
      <c r="H4" s="88"/>
      <c r="I4" s="92"/>
    </row>
    <row r="5" spans="1:9" x14ac:dyDescent="0.3">
      <c r="A5" s="88"/>
      <c r="B5" s="88"/>
      <c r="C5" s="88"/>
      <c r="D5" s="88"/>
      <c r="E5" s="88"/>
      <c r="F5" s="91"/>
      <c r="G5" s="88"/>
      <c r="H5" s="88"/>
      <c r="I5" s="88"/>
    </row>
    <row r="6" spans="1:9" x14ac:dyDescent="0.3">
      <c r="A6" s="93" t="s">
        <v>90</v>
      </c>
      <c r="B6" s="93"/>
      <c r="C6" s="93"/>
      <c r="D6" s="93"/>
      <c r="E6" s="93"/>
      <c r="F6" s="93"/>
      <c r="G6" s="93"/>
      <c r="H6" s="93"/>
      <c r="I6" s="93"/>
    </row>
    <row r="7" spans="1:9" x14ac:dyDescent="0.3">
      <c r="A7" s="93"/>
      <c r="B7" s="93"/>
      <c r="C7" s="93"/>
      <c r="D7" s="93"/>
      <c r="E7" s="93"/>
      <c r="F7" s="93"/>
      <c r="G7" s="93"/>
      <c r="H7" s="93"/>
      <c r="I7" s="93"/>
    </row>
    <row r="8" spans="1:9" x14ac:dyDescent="0.3">
      <c r="A8" s="93"/>
      <c r="B8" s="93"/>
      <c r="C8" s="93"/>
      <c r="D8" s="93"/>
      <c r="E8" s="93"/>
      <c r="F8" s="93"/>
      <c r="G8" s="93"/>
      <c r="H8" s="93"/>
      <c r="I8" s="93"/>
    </row>
    <row r="9" spans="1:9" ht="5.25" customHeight="1" x14ac:dyDescent="0.3">
      <c r="A9" s="93"/>
      <c r="B9" s="93"/>
      <c r="C9" s="93"/>
      <c r="D9" s="93"/>
      <c r="E9" s="93"/>
      <c r="F9" s="93"/>
      <c r="G9" s="93"/>
      <c r="H9" s="93"/>
      <c r="I9" s="93"/>
    </row>
    <row r="10" spans="1:9" x14ac:dyDescent="0.3">
      <c r="A10" s="94"/>
      <c r="B10" s="94"/>
      <c r="C10" s="94"/>
      <c r="D10" s="94"/>
      <c r="E10" s="94"/>
      <c r="F10" s="94"/>
      <c r="G10" s="94"/>
      <c r="H10" s="94"/>
      <c r="I10" s="94"/>
    </row>
    <row r="11" spans="1:9" ht="18.75" customHeight="1" x14ac:dyDescent="0.3">
      <c r="A11" s="95" t="s">
        <v>5</v>
      </c>
      <c r="B11" s="96" t="s">
        <v>60</v>
      </c>
      <c r="C11" s="97" t="s">
        <v>24</v>
      </c>
      <c r="D11" s="98"/>
      <c r="E11" s="98"/>
      <c r="F11" s="98"/>
      <c r="G11" s="99"/>
      <c r="H11" s="96" t="s">
        <v>61</v>
      </c>
      <c r="I11" s="96" t="s">
        <v>58</v>
      </c>
    </row>
    <row r="12" spans="1:9" ht="16.5" customHeight="1" x14ac:dyDescent="0.3">
      <c r="A12" s="95"/>
      <c r="B12" s="100"/>
      <c r="C12" s="101"/>
      <c r="D12" s="102"/>
      <c r="E12" s="102"/>
      <c r="F12" s="102"/>
      <c r="G12" s="103"/>
      <c r="H12" s="100"/>
      <c r="I12" s="100"/>
    </row>
    <row r="13" spans="1:9" ht="115.5" customHeight="1" x14ac:dyDescent="0.3">
      <c r="A13" s="95"/>
      <c r="B13" s="104"/>
      <c r="C13" s="105" t="s">
        <v>2</v>
      </c>
      <c r="D13" s="106"/>
      <c r="E13" s="106"/>
      <c r="F13" s="107"/>
      <c r="G13" s="108" t="s">
        <v>55</v>
      </c>
      <c r="H13" s="104"/>
      <c r="I13" s="104"/>
    </row>
    <row r="14" spans="1:9" x14ac:dyDescent="0.3">
      <c r="A14" s="109">
        <v>1</v>
      </c>
      <c r="B14" s="110">
        <v>2</v>
      </c>
      <c r="C14" s="111"/>
      <c r="D14" s="112"/>
      <c r="E14" s="113">
        <v>3</v>
      </c>
      <c r="F14" s="112"/>
      <c r="G14" s="109">
        <v>4</v>
      </c>
      <c r="H14" s="109">
        <v>5</v>
      </c>
      <c r="I14" s="109">
        <v>6</v>
      </c>
    </row>
    <row r="15" spans="1:9" ht="98.25" customHeight="1" x14ac:dyDescent="0.3">
      <c r="A15" s="114">
        <v>1</v>
      </c>
      <c r="B15" s="115" t="s">
        <v>80</v>
      </c>
      <c r="C15" s="116" t="s">
        <v>75</v>
      </c>
      <c r="D15" s="117">
        <v>0</v>
      </c>
      <c r="E15" s="117" t="s">
        <v>38</v>
      </c>
      <c r="F15" s="117" t="s">
        <v>11</v>
      </c>
      <c r="G15" s="118"/>
      <c r="H15" s="119">
        <f>H16+H45+H52+H60+H65+H72+H77</f>
        <v>11776375.210000001</v>
      </c>
      <c r="I15" s="119">
        <f>I16+I45+I52+I60+I65+I72+I77</f>
        <v>208150</v>
      </c>
    </row>
    <row r="16" spans="1:9" ht="60.75" customHeight="1" x14ac:dyDescent="0.3">
      <c r="A16" s="120"/>
      <c r="B16" s="115" t="s">
        <v>8</v>
      </c>
      <c r="C16" s="116" t="s">
        <v>75</v>
      </c>
      <c r="D16" s="117" t="s">
        <v>33</v>
      </c>
      <c r="E16" s="117" t="s">
        <v>38</v>
      </c>
      <c r="F16" s="117" t="s">
        <v>11</v>
      </c>
      <c r="G16" s="118"/>
      <c r="H16" s="119">
        <f>H17</f>
        <v>4659243.9400000004</v>
      </c>
      <c r="I16" s="119">
        <f>I17</f>
        <v>208150</v>
      </c>
    </row>
    <row r="17" spans="1:9" ht="60" customHeight="1" x14ac:dyDescent="0.3">
      <c r="A17" s="120"/>
      <c r="B17" s="115" t="s">
        <v>81</v>
      </c>
      <c r="C17" s="116" t="s">
        <v>75</v>
      </c>
      <c r="D17" s="117" t="s">
        <v>33</v>
      </c>
      <c r="E17" s="117" t="s">
        <v>44</v>
      </c>
      <c r="F17" s="117" t="s">
        <v>11</v>
      </c>
      <c r="G17" s="118"/>
      <c r="H17" s="119">
        <f>H18+H21+H28+H39+H36+H42</f>
        <v>4659243.9400000004</v>
      </c>
      <c r="I17" s="119">
        <f>I18+I21+I28+I39+I36+I42</f>
        <v>208150</v>
      </c>
    </row>
    <row r="18" spans="1:9" ht="24.75" customHeight="1" x14ac:dyDescent="0.3">
      <c r="A18" s="120"/>
      <c r="B18" s="121" t="s">
        <v>56</v>
      </c>
      <c r="C18" s="116" t="s">
        <v>75</v>
      </c>
      <c r="D18" s="117" t="s">
        <v>33</v>
      </c>
      <c r="E18" s="117" t="s">
        <v>44</v>
      </c>
      <c r="F18" s="117" t="s">
        <v>14</v>
      </c>
      <c r="G18" s="118"/>
      <c r="H18" s="119">
        <f>H19</f>
        <v>20000</v>
      </c>
      <c r="I18" s="119">
        <f>I19</f>
        <v>0</v>
      </c>
    </row>
    <row r="19" spans="1:9" ht="22.5" customHeight="1" x14ac:dyDescent="0.3">
      <c r="A19" s="120"/>
      <c r="B19" s="122" t="s">
        <v>41</v>
      </c>
      <c r="C19" s="116" t="s">
        <v>75</v>
      </c>
      <c r="D19" s="117" t="s">
        <v>33</v>
      </c>
      <c r="E19" s="117" t="s">
        <v>44</v>
      </c>
      <c r="F19" s="117" t="s">
        <v>14</v>
      </c>
      <c r="G19" s="118">
        <v>800</v>
      </c>
      <c r="H19" s="119">
        <f>H20</f>
        <v>20000</v>
      </c>
      <c r="I19" s="119">
        <f>I20</f>
        <v>0</v>
      </c>
    </row>
    <row r="20" spans="1:9" ht="21" customHeight="1" x14ac:dyDescent="0.3">
      <c r="A20" s="120"/>
      <c r="B20" s="122" t="s">
        <v>53</v>
      </c>
      <c r="C20" s="116" t="s">
        <v>75</v>
      </c>
      <c r="D20" s="117" t="s">
        <v>33</v>
      </c>
      <c r="E20" s="117" t="s">
        <v>44</v>
      </c>
      <c r="F20" s="117" t="s">
        <v>14</v>
      </c>
      <c r="G20" s="118">
        <v>870</v>
      </c>
      <c r="H20" s="119">
        <f>'Приложение № 5'!K39</f>
        <v>20000</v>
      </c>
      <c r="I20" s="119">
        <f>'Приложение № 5'!L39</f>
        <v>0</v>
      </c>
    </row>
    <row r="21" spans="1:9" ht="40.5" customHeight="1" x14ac:dyDescent="0.3">
      <c r="A21" s="120"/>
      <c r="B21" s="115" t="s">
        <v>9</v>
      </c>
      <c r="C21" s="116" t="s">
        <v>75</v>
      </c>
      <c r="D21" s="117" t="s">
        <v>33</v>
      </c>
      <c r="E21" s="117" t="s">
        <v>44</v>
      </c>
      <c r="F21" s="117" t="s">
        <v>12</v>
      </c>
      <c r="G21" s="118"/>
      <c r="H21" s="119">
        <f>H22+H24+H26</f>
        <v>2748514.7</v>
      </c>
      <c r="I21" s="119">
        <f>I22+I24+I26</f>
        <v>0</v>
      </c>
    </row>
    <row r="22" spans="1:9" ht="79.5" customHeight="1" x14ac:dyDescent="0.3">
      <c r="A22" s="120"/>
      <c r="B22" s="122" t="s">
        <v>42</v>
      </c>
      <c r="C22" s="116" t="s">
        <v>75</v>
      </c>
      <c r="D22" s="117" t="s">
        <v>33</v>
      </c>
      <c r="E22" s="117" t="s">
        <v>44</v>
      </c>
      <c r="F22" s="117" t="s">
        <v>12</v>
      </c>
      <c r="G22" s="118">
        <v>100</v>
      </c>
      <c r="H22" s="119">
        <f>H23</f>
        <v>2482025.7000000002</v>
      </c>
      <c r="I22" s="119">
        <f>I23</f>
        <v>0</v>
      </c>
    </row>
    <row r="23" spans="1:9" x14ac:dyDescent="0.3">
      <c r="A23" s="120"/>
      <c r="B23" s="122" t="s">
        <v>46</v>
      </c>
      <c r="C23" s="116" t="s">
        <v>75</v>
      </c>
      <c r="D23" s="117" t="s">
        <v>33</v>
      </c>
      <c r="E23" s="117" t="s">
        <v>44</v>
      </c>
      <c r="F23" s="117" t="s">
        <v>12</v>
      </c>
      <c r="G23" s="118">
        <v>120</v>
      </c>
      <c r="H23" s="119">
        <f>'Приложение № 5'!K25+'Приложение № 5'!K18</f>
        <v>2482025.7000000002</v>
      </c>
      <c r="I23" s="119">
        <f>'Приложение № 5'!L25+'Приложение № 5'!L18</f>
        <v>0</v>
      </c>
    </row>
    <row r="24" spans="1:9" ht="41.25" customHeight="1" x14ac:dyDescent="0.3">
      <c r="A24" s="120"/>
      <c r="B24" s="122" t="s">
        <v>36</v>
      </c>
      <c r="C24" s="116" t="s">
        <v>75</v>
      </c>
      <c r="D24" s="117" t="s">
        <v>33</v>
      </c>
      <c r="E24" s="117" t="s">
        <v>44</v>
      </c>
      <c r="F24" s="117" t="s">
        <v>12</v>
      </c>
      <c r="G24" s="118">
        <v>200</v>
      </c>
      <c r="H24" s="119">
        <f>H25</f>
        <v>264365</v>
      </c>
      <c r="I24" s="119">
        <f>I25</f>
        <v>0</v>
      </c>
    </row>
    <row r="25" spans="1:9" ht="39" customHeight="1" x14ac:dyDescent="0.3">
      <c r="A25" s="120"/>
      <c r="B25" s="122" t="s">
        <v>35</v>
      </c>
      <c r="C25" s="116" t="s">
        <v>75</v>
      </c>
      <c r="D25" s="117" t="s">
        <v>33</v>
      </c>
      <c r="E25" s="117" t="s">
        <v>44</v>
      </c>
      <c r="F25" s="117" t="s">
        <v>12</v>
      </c>
      <c r="G25" s="118">
        <v>240</v>
      </c>
      <c r="H25" s="119">
        <f>'Приложение № 5'!K27</f>
        <v>264365</v>
      </c>
      <c r="I25" s="119">
        <f>'Приложение № 5'!L27</f>
        <v>0</v>
      </c>
    </row>
    <row r="26" spans="1:9" x14ac:dyDescent="0.3">
      <c r="A26" s="120"/>
      <c r="B26" s="122" t="s">
        <v>41</v>
      </c>
      <c r="C26" s="116" t="s">
        <v>75</v>
      </c>
      <c r="D26" s="117" t="s">
        <v>33</v>
      </c>
      <c r="E26" s="117" t="s">
        <v>44</v>
      </c>
      <c r="F26" s="117" t="s">
        <v>12</v>
      </c>
      <c r="G26" s="118">
        <v>800</v>
      </c>
      <c r="H26" s="119">
        <f>H27</f>
        <v>2124</v>
      </c>
      <c r="I26" s="119">
        <f>I27</f>
        <v>0</v>
      </c>
    </row>
    <row r="27" spans="1:9" x14ac:dyDescent="0.3">
      <c r="A27" s="120"/>
      <c r="B27" s="122" t="s">
        <v>40</v>
      </c>
      <c r="C27" s="116" t="s">
        <v>75</v>
      </c>
      <c r="D27" s="117" t="s">
        <v>33</v>
      </c>
      <c r="E27" s="117" t="s">
        <v>44</v>
      </c>
      <c r="F27" s="117" t="s">
        <v>12</v>
      </c>
      <c r="G27" s="118">
        <v>850</v>
      </c>
      <c r="H27" s="119">
        <f>'Приложение № 5'!K29</f>
        <v>2124</v>
      </c>
      <c r="I27" s="119">
        <f>'Приложение № 5'!L29</f>
        <v>0</v>
      </c>
    </row>
    <row r="28" spans="1:9" x14ac:dyDescent="0.3">
      <c r="A28" s="120"/>
      <c r="B28" s="115" t="s">
        <v>16</v>
      </c>
      <c r="C28" s="116" t="s">
        <v>75</v>
      </c>
      <c r="D28" s="117" t="s">
        <v>33</v>
      </c>
      <c r="E28" s="117" t="s">
        <v>44</v>
      </c>
      <c r="F28" s="117" t="s">
        <v>15</v>
      </c>
      <c r="G28" s="118"/>
      <c r="H28" s="119">
        <f>H33+H29+H31</f>
        <v>1266366.44</v>
      </c>
      <c r="I28" s="119">
        <f>I33+I29+I31</f>
        <v>0</v>
      </c>
    </row>
    <row r="29" spans="1:9" x14ac:dyDescent="0.3">
      <c r="A29" s="120"/>
      <c r="B29" s="122" t="s">
        <v>36</v>
      </c>
      <c r="C29" s="116" t="s">
        <v>75</v>
      </c>
      <c r="D29" s="117" t="s">
        <v>33</v>
      </c>
      <c r="E29" s="117" t="s">
        <v>44</v>
      </c>
      <c r="F29" s="117" t="s">
        <v>15</v>
      </c>
      <c r="G29" s="118">
        <v>200</v>
      </c>
      <c r="H29" s="119">
        <f>H30</f>
        <v>456844</v>
      </c>
      <c r="I29" s="119">
        <f>I30</f>
        <v>0</v>
      </c>
    </row>
    <row r="30" spans="1:9" ht="25.5" x14ac:dyDescent="0.3">
      <c r="A30" s="120"/>
      <c r="B30" s="122" t="s">
        <v>35</v>
      </c>
      <c r="C30" s="116" t="s">
        <v>75</v>
      </c>
      <c r="D30" s="117" t="s">
        <v>33</v>
      </c>
      <c r="E30" s="117" t="s">
        <v>44</v>
      </c>
      <c r="F30" s="117" t="s">
        <v>15</v>
      </c>
      <c r="G30" s="118">
        <v>240</v>
      </c>
      <c r="H30" s="119">
        <f>'Приложение № 5'!K46+'Приложение № 5'!K80</f>
        <v>456844</v>
      </c>
      <c r="I30" s="119">
        <f>'Приложение № 5'!L46</f>
        <v>0</v>
      </c>
    </row>
    <row r="31" spans="1:9" x14ac:dyDescent="0.3">
      <c r="A31" s="120"/>
      <c r="B31" s="122" t="s">
        <v>64</v>
      </c>
      <c r="C31" s="116" t="s">
        <v>75</v>
      </c>
      <c r="D31" s="117" t="s">
        <v>33</v>
      </c>
      <c r="E31" s="117" t="s">
        <v>44</v>
      </c>
      <c r="F31" s="117" t="s">
        <v>15</v>
      </c>
      <c r="G31" s="118">
        <v>300</v>
      </c>
      <c r="H31" s="119">
        <f>H32</f>
        <v>174684</v>
      </c>
      <c r="I31" s="119">
        <f>I32</f>
        <v>0</v>
      </c>
    </row>
    <row r="32" spans="1:9" ht="25.5" x14ac:dyDescent="0.3">
      <c r="A32" s="120"/>
      <c r="B32" s="122" t="s">
        <v>65</v>
      </c>
      <c r="C32" s="116" t="s">
        <v>75</v>
      </c>
      <c r="D32" s="117" t="s">
        <v>33</v>
      </c>
      <c r="E32" s="117" t="s">
        <v>44</v>
      </c>
      <c r="F32" s="117" t="s">
        <v>15</v>
      </c>
      <c r="G32" s="118">
        <v>320</v>
      </c>
      <c r="H32" s="119">
        <f>'Приложение № 5'!K121</f>
        <v>174684</v>
      </c>
      <c r="I32" s="119">
        <f>'Приложение № 5'!L121</f>
        <v>0</v>
      </c>
    </row>
    <row r="33" spans="1:9" x14ac:dyDescent="0.3">
      <c r="A33" s="120"/>
      <c r="B33" s="122" t="s">
        <v>41</v>
      </c>
      <c r="C33" s="116" t="s">
        <v>75</v>
      </c>
      <c r="D33" s="117" t="s">
        <v>33</v>
      </c>
      <c r="E33" s="117" t="s">
        <v>44</v>
      </c>
      <c r="F33" s="117" t="s">
        <v>15</v>
      </c>
      <c r="G33" s="118">
        <v>800</v>
      </c>
      <c r="H33" s="119">
        <f>H35+H34</f>
        <v>634838.43999999994</v>
      </c>
      <c r="I33" s="119">
        <f>I35+I34</f>
        <v>0</v>
      </c>
    </row>
    <row r="34" spans="1:9" x14ac:dyDescent="0.3">
      <c r="A34" s="120"/>
      <c r="B34" s="122" t="s">
        <v>97</v>
      </c>
      <c r="C34" s="116" t="s">
        <v>75</v>
      </c>
      <c r="D34" s="117" t="s">
        <v>33</v>
      </c>
      <c r="E34" s="117" t="s">
        <v>44</v>
      </c>
      <c r="F34" s="123" t="s">
        <v>15</v>
      </c>
      <c r="G34" s="118">
        <v>830</v>
      </c>
      <c r="H34" s="119">
        <f>'Приложение № 5'!K48</f>
        <v>628302.43999999994</v>
      </c>
      <c r="I34" s="119">
        <f>'Приложение № 5'!L48</f>
        <v>0</v>
      </c>
    </row>
    <row r="35" spans="1:9" x14ac:dyDescent="0.3">
      <c r="A35" s="120"/>
      <c r="B35" s="122" t="s">
        <v>40</v>
      </c>
      <c r="C35" s="116" t="s">
        <v>75</v>
      </c>
      <c r="D35" s="117" t="s">
        <v>33</v>
      </c>
      <c r="E35" s="117" t="s">
        <v>44</v>
      </c>
      <c r="F35" s="117" t="s">
        <v>15</v>
      </c>
      <c r="G35" s="118">
        <v>850</v>
      </c>
      <c r="H35" s="119">
        <f>'Приложение № 5'!K49</f>
        <v>6536</v>
      </c>
      <c r="I35" s="119">
        <f>'Приложение № 5'!L49</f>
        <v>0</v>
      </c>
    </row>
    <row r="36" spans="1:9" ht="100.5" customHeight="1" x14ac:dyDescent="0.3">
      <c r="A36" s="120"/>
      <c r="B36" s="122" t="s">
        <v>87</v>
      </c>
      <c r="C36" s="116" t="s">
        <v>75</v>
      </c>
      <c r="D36" s="117" t="s">
        <v>33</v>
      </c>
      <c r="E36" s="117" t="s">
        <v>44</v>
      </c>
      <c r="F36" s="123" t="s">
        <v>78</v>
      </c>
      <c r="G36" s="118"/>
      <c r="H36" s="124">
        <f t="shared" ref="H36:I37" si="0">H37</f>
        <v>194500</v>
      </c>
      <c r="I36" s="125">
        <f t="shared" si="0"/>
        <v>194500</v>
      </c>
    </row>
    <row r="37" spans="1:9" ht="75.75" customHeight="1" x14ac:dyDescent="0.3">
      <c r="A37" s="120"/>
      <c r="B37" s="122" t="s">
        <v>42</v>
      </c>
      <c r="C37" s="116" t="s">
        <v>75</v>
      </c>
      <c r="D37" s="117" t="s">
        <v>33</v>
      </c>
      <c r="E37" s="117" t="s">
        <v>44</v>
      </c>
      <c r="F37" s="123" t="s">
        <v>78</v>
      </c>
      <c r="G37" s="118">
        <v>100</v>
      </c>
      <c r="H37" s="124">
        <f t="shared" si="0"/>
        <v>194500</v>
      </c>
      <c r="I37" s="125">
        <f t="shared" si="0"/>
        <v>194500</v>
      </c>
    </row>
    <row r="38" spans="1:9" x14ac:dyDescent="0.3">
      <c r="A38" s="120"/>
      <c r="B38" s="122" t="s">
        <v>46</v>
      </c>
      <c r="C38" s="116" t="s">
        <v>75</v>
      </c>
      <c r="D38" s="117" t="s">
        <v>33</v>
      </c>
      <c r="E38" s="117" t="s">
        <v>44</v>
      </c>
      <c r="F38" s="123" t="s">
        <v>78</v>
      </c>
      <c r="G38" s="118">
        <v>120</v>
      </c>
      <c r="H38" s="124">
        <f>'Приложение № 5'!K57</f>
        <v>194500</v>
      </c>
      <c r="I38" s="125">
        <f>'Приложение № 5'!L57</f>
        <v>194500</v>
      </c>
    </row>
    <row r="39" spans="1:9" ht="39.75" customHeight="1" x14ac:dyDescent="0.3">
      <c r="A39" s="120"/>
      <c r="B39" s="115" t="s">
        <v>79</v>
      </c>
      <c r="C39" s="116" t="s">
        <v>75</v>
      </c>
      <c r="D39" s="117" t="s">
        <v>33</v>
      </c>
      <c r="E39" s="117" t="s">
        <v>44</v>
      </c>
      <c r="F39" s="117" t="s">
        <v>13</v>
      </c>
      <c r="G39" s="118"/>
      <c r="H39" s="119">
        <f>H40</f>
        <v>416212.8</v>
      </c>
      <c r="I39" s="119">
        <f>I40</f>
        <v>0</v>
      </c>
    </row>
    <row r="40" spans="1:9" ht="21.75" customHeight="1" x14ac:dyDescent="0.3">
      <c r="A40" s="120"/>
      <c r="B40" s="122" t="s">
        <v>43</v>
      </c>
      <c r="C40" s="116" t="s">
        <v>75</v>
      </c>
      <c r="D40" s="117" t="s">
        <v>33</v>
      </c>
      <c r="E40" s="117" t="s">
        <v>44</v>
      </c>
      <c r="F40" s="117" t="s">
        <v>13</v>
      </c>
      <c r="G40" s="118">
        <v>500</v>
      </c>
      <c r="H40" s="119">
        <f>H41</f>
        <v>416212.8</v>
      </c>
      <c r="I40" s="119">
        <f>I41</f>
        <v>0</v>
      </c>
    </row>
    <row r="41" spans="1:9" x14ac:dyDescent="0.3">
      <c r="A41" s="120"/>
      <c r="B41" s="115" t="s">
        <v>52</v>
      </c>
      <c r="C41" s="116" t="s">
        <v>75</v>
      </c>
      <c r="D41" s="117" t="s">
        <v>33</v>
      </c>
      <c r="E41" s="117" t="s">
        <v>44</v>
      </c>
      <c r="F41" s="117" t="s">
        <v>13</v>
      </c>
      <c r="G41" s="118">
        <v>540</v>
      </c>
      <c r="H41" s="119">
        <f>'Приложение № 5'!K32</f>
        <v>416212.8</v>
      </c>
      <c r="I41" s="119">
        <f>'Приложение № 5'!L32</f>
        <v>0</v>
      </c>
    </row>
    <row r="42" spans="1:9" ht="25.5" x14ac:dyDescent="0.3">
      <c r="A42" s="120"/>
      <c r="B42" s="122" t="s">
        <v>81</v>
      </c>
      <c r="C42" s="116" t="s">
        <v>75</v>
      </c>
      <c r="D42" s="117" t="s">
        <v>33</v>
      </c>
      <c r="E42" s="117" t="s">
        <v>44</v>
      </c>
      <c r="F42" s="123" t="s">
        <v>98</v>
      </c>
      <c r="G42" s="118"/>
      <c r="H42" s="119">
        <f>H43</f>
        <v>13650</v>
      </c>
      <c r="I42" s="119">
        <f>I43</f>
        <v>13650</v>
      </c>
    </row>
    <row r="43" spans="1:9" x14ac:dyDescent="0.3">
      <c r="A43" s="120"/>
      <c r="B43" s="122" t="s">
        <v>41</v>
      </c>
      <c r="C43" s="116" t="s">
        <v>75</v>
      </c>
      <c r="D43" s="117" t="s">
        <v>33</v>
      </c>
      <c r="E43" s="117" t="s">
        <v>44</v>
      </c>
      <c r="F43" s="123" t="s">
        <v>98</v>
      </c>
      <c r="G43" s="118">
        <v>800</v>
      </c>
      <c r="H43" s="119">
        <f>H44</f>
        <v>13650</v>
      </c>
      <c r="I43" s="119">
        <f>I44</f>
        <v>13650</v>
      </c>
    </row>
    <row r="44" spans="1:9" ht="25.5" x14ac:dyDescent="0.3">
      <c r="A44" s="120"/>
      <c r="B44" s="122" t="s">
        <v>99</v>
      </c>
      <c r="C44" s="116" t="s">
        <v>75</v>
      </c>
      <c r="D44" s="117" t="s">
        <v>33</v>
      </c>
      <c r="E44" s="117" t="s">
        <v>44</v>
      </c>
      <c r="F44" s="123" t="s">
        <v>98</v>
      </c>
      <c r="G44" s="118">
        <v>810</v>
      </c>
      <c r="H44" s="119">
        <f>'Приложение № 5'!K72</f>
        <v>13650</v>
      </c>
      <c r="I44" s="119">
        <f>'Приложение № 5'!L72</f>
        <v>13650</v>
      </c>
    </row>
    <row r="45" spans="1:9" ht="24" customHeight="1" x14ac:dyDescent="0.3">
      <c r="A45" s="120"/>
      <c r="B45" s="121" t="s">
        <v>21</v>
      </c>
      <c r="C45" s="116" t="s">
        <v>75</v>
      </c>
      <c r="D45" s="117" t="s">
        <v>39</v>
      </c>
      <c r="E45" s="117" t="s">
        <v>38</v>
      </c>
      <c r="F45" s="117" t="s">
        <v>11</v>
      </c>
      <c r="G45" s="118"/>
      <c r="H45" s="119">
        <f>H46</f>
        <v>2236842</v>
      </c>
      <c r="I45" s="119">
        <f t="shared" ref="I45:I48" si="1">I46</f>
        <v>0</v>
      </c>
    </row>
    <row r="46" spans="1:9" ht="24.75" customHeight="1" x14ac:dyDescent="0.3">
      <c r="A46" s="120"/>
      <c r="B46" s="121" t="s">
        <v>28</v>
      </c>
      <c r="C46" s="116" t="s">
        <v>75</v>
      </c>
      <c r="D46" s="117" t="s">
        <v>39</v>
      </c>
      <c r="E46" s="117" t="s">
        <v>44</v>
      </c>
      <c r="F46" s="117" t="s">
        <v>11</v>
      </c>
      <c r="G46" s="118"/>
      <c r="H46" s="119">
        <f>H47</f>
        <v>2236842</v>
      </c>
      <c r="I46" s="119">
        <f t="shared" si="1"/>
        <v>0</v>
      </c>
    </row>
    <row r="47" spans="1:9" x14ac:dyDescent="0.3">
      <c r="A47" s="120"/>
      <c r="B47" s="121" t="s">
        <v>37</v>
      </c>
      <c r="C47" s="116" t="s">
        <v>75</v>
      </c>
      <c r="D47" s="117" t="s">
        <v>39</v>
      </c>
      <c r="E47" s="117" t="s">
        <v>44</v>
      </c>
      <c r="F47" s="117" t="s">
        <v>15</v>
      </c>
      <c r="G47" s="118"/>
      <c r="H47" s="119">
        <f>H48+H50</f>
        <v>2236842</v>
      </c>
      <c r="I47" s="119">
        <f>I48+I50</f>
        <v>0</v>
      </c>
    </row>
    <row r="48" spans="1:9" ht="38.25" customHeight="1" x14ac:dyDescent="0.3">
      <c r="A48" s="120"/>
      <c r="B48" s="122" t="s">
        <v>36</v>
      </c>
      <c r="C48" s="116" t="s">
        <v>75</v>
      </c>
      <c r="D48" s="117" t="s">
        <v>39</v>
      </c>
      <c r="E48" s="117" t="s">
        <v>44</v>
      </c>
      <c r="F48" s="117" t="s">
        <v>15</v>
      </c>
      <c r="G48" s="118">
        <v>200</v>
      </c>
      <c r="H48" s="119">
        <f>H49</f>
        <v>2192842</v>
      </c>
      <c r="I48" s="119">
        <f t="shared" si="1"/>
        <v>0</v>
      </c>
    </row>
    <row r="49" spans="1:9" ht="25.5" x14ac:dyDescent="0.3">
      <c r="A49" s="120"/>
      <c r="B49" s="122" t="s">
        <v>35</v>
      </c>
      <c r="C49" s="116" t="s">
        <v>75</v>
      </c>
      <c r="D49" s="117" t="s">
        <v>39</v>
      </c>
      <c r="E49" s="117" t="s">
        <v>44</v>
      </c>
      <c r="F49" s="117" t="s">
        <v>15</v>
      </c>
      <c r="G49" s="118">
        <v>240</v>
      </c>
      <c r="H49" s="119">
        <f>'Приложение № 5'!K111</f>
        <v>2192842</v>
      </c>
      <c r="I49" s="119">
        <f>'Приложение № 5'!L111</f>
        <v>0</v>
      </c>
    </row>
    <row r="50" spans="1:9" x14ac:dyDescent="0.3">
      <c r="A50" s="120"/>
      <c r="B50" s="122" t="s">
        <v>41</v>
      </c>
      <c r="C50" s="116" t="s">
        <v>75</v>
      </c>
      <c r="D50" s="117" t="s">
        <v>39</v>
      </c>
      <c r="E50" s="117" t="s">
        <v>44</v>
      </c>
      <c r="F50" s="123" t="s">
        <v>15</v>
      </c>
      <c r="G50" s="118">
        <v>800</v>
      </c>
      <c r="H50" s="119">
        <f>H51</f>
        <v>44000</v>
      </c>
      <c r="I50" s="119">
        <f>I51</f>
        <v>0</v>
      </c>
    </row>
    <row r="51" spans="1:9" x14ac:dyDescent="0.3">
      <c r="A51" s="120"/>
      <c r="B51" s="122" t="s">
        <v>40</v>
      </c>
      <c r="C51" s="116" t="s">
        <v>75</v>
      </c>
      <c r="D51" s="117" t="s">
        <v>39</v>
      </c>
      <c r="E51" s="117" t="s">
        <v>44</v>
      </c>
      <c r="F51" s="123" t="s">
        <v>15</v>
      </c>
      <c r="G51" s="118">
        <v>850</v>
      </c>
      <c r="H51" s="119">
        <f>'Приложение № 5'!K113</f>
        <v>44000</v>
      </c>
      <c r="I51" s="119">
        <f>'Приложение № 5'!L113</f>
        <v>0</v>
      </c>
    </row>
    <row r="52" spans="1:9" ht="39" customHeight="1" x14ac:dyDescent="0.3">
      <c r="A52" s="120"/>
      <c r="B52" s="121" t="s">
        <v>19</v>
      </c>
      <c r="C52" s="116" t="s">
        <v>75</v>
      </c>
      <c r="D52" s="117" t="s">
        <v>34</v>
      </c>
      <c r="E52" s="117" t="s">
        <v>38</v>
      </c>
      <c r="F52" s="117" t="s">
        <v>11</v>
      </c>
      <c r="G52" s="118"/>
      <c r="H52" s="119">
        <f>H53</f>
        <v>2225649.56</v>
      </c>
      <c r="I52" s="119">
        <f t="shared" ref="I52:I55" si="2">I53</f>
        <v>0</v>
      </c>
    </row>
    <row r="53" spans="1:9" ht="22.5" customHeight="1" x14ac:dyDescent="0.3">
      <c r="A53" s="120"/>
      <c r="B53" s="121" t="s">
        <v>20</v>
      </c>
      <c r="C53" s="116" t="s">
        <v>75</v>
      </c>
      <c r="D53" s="117" t="s">
        <v>34</v>
      </c>
      <c r="E53" s="117" t="s">
        <v>44</v>
      </c>
      <c r="F53" s="117" t="s">
        <v>11</v>
      </c>
      <c r="G53" s="118"/>
      <c r="H53" s="119">
        <f>H54+H57</f>
        <v>2225649.56</v>
      </c>
      <c r="I53" s="119">
        <f t="shared" si="2"/>
        <v>0</v>
      </c>
    </row>
    <row r="54" spans="1:9" ht="21.75" customHeight="1" x14ac:dyDescent="0.3">
      <c r="A54" s="120"/>
      <c r="B54" s="121" t="s">
        <v>37</v>
      </c>
      <c r="C54" s="116" t="s">
        <v>75</v>
      </c>
      <c r="D54" s="117" t="s">
        <v>34</v>
      </c>
      <c r="E54" s="117" t="s">
        <v>44</v>
      </c>
      <c r="F54" s="117" t="s">
        <v>15</v>
      </c>
      <c r="G54" s="118"/>
      <c r="H54" s="119">
        <f>H55</f>
        <v>2224649.56</v>
      </c>
      <c r="I54" s="119">
        <f t="shared" si="2"/>
        <v>0</v>
      </c>
    </row>
    <row r="55" spans="1:9" ht="42" customHeight="1" x14ac:dyDescent="0.3">
      <c r="A55" s="120"/>
      <c r="B55" s="122" t="s">
        <v>36</v>
      </c>
      <c r="C55" s="116" t="s">
        <v>75</v>
      </c>
      <c r="D55" s="117" t="s">
        <v>34</v>
      </c>
      <c r="E55" s="117" t="s">
        <v>44</v>
      </c>
      <c r="F55" s="117" t="s">
        <v>15</v>
      </c>
      <c r="G55" s="118">
        <v>200</v>
      </c>
      <c r="H55" s="119">
        <f>H56</f>
        <v>2224649.56</v>
      </c>
      <c r="I55" s="119">
        <f t="shared" si="2"/>
        <v>0</v>
      </c>
    </row>
    <row r="56" spans="1:9" ht="39" customHeight="1" x14ac:dyDescent="0.3">
      <c r="A56" s="120"/>
      <c r="B56" s="122" t="s">
        <v>35</v>
      </c>
      <c r="C56" s="116" t="s">
        <v>75</v>
      </c>
      <c r="D56" s="117" t="s">
        <v>34</v>
      </c>
      <c r="E56" s="117" t="s">
        <v>44</v>
      </c>
      <c r="F56" s="117" t="s">
        <v>15</v>
      </c>
      <c r="G56" s="118">
        <v>240</v>
      </c>
      <c r="H56" s="119">
        <f>'Приложение № 5'!K94</f>
        <v>2224649.56</v>
      </c>
      <c r="I56" s="119">
        <f>'Приложение № 5'!L94</f>
        <v>0</v>
      </c>
    </row>
    <row r="57" spans="1:9" ht="39" customHeight="1" x14ac:dyDescent="0.3">
      <c r="A57" s="120"/>
      <c r="B57" s="122" t="s">
        <v>83</v>
      </c>
      <c r="C57" s="116" t="s">
        <v>75</v>
      </c>
      <c r="D57" s="117" t="s">
        <v>34</v>
      </c>
      <c r="E57" s="117" t="s">
        <v>44</v>
      </c>
      <c r="F57" s="117" t="s">
        <v>84</v>
      </c>
      <c r="G57" s="118"/>
      <c r="H57" s="119">
        <v>1000</v>
      </c>
      <c r="I57" s="119">
        <v>0</v>
      </c>
    </row>
    <row r="58" spans="1:9" ht="39" customHeight="1" x14ac:dyDescent="0.3">
      <c r="A58" s="120"/>
      <c r="B58" s="122" t="s">
        <v>43</v>
      </c>
      <c r="C58" s="116" t="s">
        <v>75</v>
      </c>
      <c r="D58" s="117" t="s">
        <v>34</v>
      </c>
      <c r="E58" s="117" t="s">
        <v>44</v>
      </c>
      <c r="F58" s="117" t="s">
        <v>84</v>
      </c>
      <c r="G58" s="118">
        <v>500</v>
      </c>
      <c r="H58" s="119">
        <v>1000</v>
      </c>
      <c r="I58" s="119">
        <v>0</v>
      </c>
    </row>
    <row r="59" spans="1:9" ht="39" customHeight="1" x14ac:dyDescent="0.3">
      <c r="A59" s="120"/>
      <c r="B59" s="122" t="s">
        <v>52</v>
      </c>
      <c r="C59" s="116" t="s">
        <v>75</v>
      </c>
      <c r="D59" s="117" t="s">
        <v>34</v>
      </c>
      <c r="E59" s="117" t="s">
        <v>44</v>
      </c>
      <c r="F59" s="117" t="s">
        <v>84</v>
      </c>
      <c r="G59" s="118">
        <v>540</v>
      </c>
      <c r="H59" s="119">
        <f>'Приложение № 5'!K97</f>
        <v>1000</v>
      </c>
      <c r="I59" s="119">
        <v>0</v>
      </c>
    </row>
    <row r="60" spans="1:9" ht="60" customHeight="1" x14ac:dyDescent="0.3">
      <c r="A60" s="120"/>
      <c r="B60" s="121" t="s">
        <v>17</v>
      </c>
      <c r="C60" s="116" t="s">
        <v>75</v>
      </c>
      <c r="D60" s="117" t="s">
        <v>45</v>
      </c>
      <c r="E60" s="117" t="s">
        <v>38</v>
      </c>
      <c r="F60" s="117" t="s">
        <v>11</v>
      </c>
      <c r="G60" s="118"/>
      <c r="H60" s="119">
        <f>H61</f>
        <v>1696209.34</v>
      </c>
      <c r="I60" s="119">
        <f t="shared" ref="I60:I63" si="3">I61</f>
        <v>0</v>
      </c>
    </row>
    <row r="61" spans="1:9" x14ac:dyDescent="0.3">
      <c r="A61" s="120"/>
      <c r="B61" s="121" t="s">
        <v>18</v>
      </c>
      <c r="C61" s="116" t="s">
        <v>75</v>
      </c>
      <c r="D61" s="117" t="s">
        <v>45</v>
      </c>
      <c r="E61" s="117" t="s">
        <v>44</v>
      </c>
      <c r="F61" s="117" t="s">
        <v>11</v>
      </c>
      <c r="G61" s="118"/>
      <c r="H61" s="119">
        <f>H62</f>
        <v>1696209.34</v>
      </c>
      <c r="I61" s="119">
        <f t="shared" si="3"/>
        <v>0</v>
      </c>
    </row>
    <row r="62" spans="1:9" x14ac:dyDescent="0.3">
      <c r="A62" s="120"/>
      <c r="B62" s="121" t="s">
        <v>37</v>
      </c>
      <c r="C62" s="116" t="s">
        <v>75</v>
      </c>
      <c r="D62" s="117" t="s">
        <v>45</v>
      </c>
      <c r="E62" s="117" t="s">
        <v>44</v>
      </c>
      <c r="F62" s="117" t="s">
        <v>15</v>
      </c>
      <c r="G62" s="118"/>
      <c r="H62" s="119">
        <f>H63</f>
        <v>1696209.34</v>
      </c>
      <c r="I62" s="119">
        <f t="shared" si="3"/>
        <v>0</v>
      </c>
    </row>
    <row r="63" spans="1:9" ht="39.75" customHeight="1" x14ac:dyDescent="0.3">
      <c r="A63" s="120"/>
      <c r="B63" s="122" t="s">
        <v>36</v>
      </c>
      <c r="C63" s="116" t="s">
        <v>75</v>
      </c>
      <c r="D63" s="117" t="s">
        <v>45</v>
      </c>
      <c r="E63" s="117" t="s">
        <v>44</v>
      </c>
      <c r="F63" s="117" t="s">
        <v>15</v>
      </c>
      <c r="G63" s="118">
        <v>200</v>
      </c>
      <c r="H63" s="119">
        <f>H64</f>
        <v>1696209.34</v>
      </c>
      <c r="I63" s="119">
        <f t="shared" si="3"/>
        <v>0</v>
      </c>
    </row>
    <row r="64" spans="1:9" ht="38.25" customHeight="1" x14ac:dyDescent="0.3">
      <c r="A64" s="120"/>
      <c r="B64" s="122" t="s">
        <v>35</v>
      </c>
      <c r="C64" s="116" t="s">
        <v>75</v>
      </c>
      <c r="D64" s="117" t="s">
        <v>45</v>
      </c>
      <c r="E64" s="117" t="s">
        <v>44</v>
      </c>
      <c r="F64" s="117" t="s">
        <v>15</v>
      </c>
      <c r="G64" s="118">
        <v>240</v>
      </c>
      <c r="H64" s="119">
        <f>'Приложение № 5'!K79</f>
        <v>1696209.34</v>
      </c>
      <c r="I64" s="119">
        <f>'Приложение № 5'!L79</f>
        <v>0</v>
      </c>
    </row>
    <row r="65" spans="1:9" ht="38.25" customHeight="1" x14ac:dyDescent="0.3">
      <c r="A65" s="120"/>
      <c r="B65" s="126" t="s">
        <v>70</v>
      </c>
      <c r="C65" s="116" t="s">
        <v>75</v>
      </c>
      <c r="D65" s="117" t="s">
        <v>71</v>
      </c>
      <c r="E65" s="117" t="s">
        <v>38</v>
      </c>
      <c r="F65" s="117" t="s">
        <v>11</v>
      </c>
      <c r="G65" s="118"/>
      <c r="H65" s="119">
        <f t="shared" ref="H65:I70" si="4">H66</f>
        <v>64017.97</v>
      </c>
      <c r="I65" s="119">
        <f t="shared" si="4"/>
        <v>0</v>
      </c>
    </row>
    <row r="66" spans="1:9" ht="38.25" customHeight="1" x14ac:dyDescent="0.3">
      <c r="A66" s="120"/>
      <c r="B66" s="126" t="s">
        <v>72</v>
      </c>
      <c r="C66" s="116" t="s">
        <v>75</v>
      </c>
      <c r="D66" s="117" t="s">
        <v>71</v>
      </c>
      <c r="E66" s="117" t="s">
        <v>44</v>
      </c>
      <c r="F66" s="117" t="s">
        <v>11</v>
      </c>
      <c r="G66" s="118"/>
      <c r="H66" s="119">
        <f t="shared" si="4"/>
        <v>64017.97</v>
      </c>
      <c r="I66" s="119">
        <f t="shared" si="4"/>
        <v>0</v>
      </c>
    </row>
    <row r="67" spans="1:9" ht="24" customHeight="1" x14ac:dyDescent="0.3">
      <c r="A67" s="120"/>
      <c r="B67" s="121" t="s">
        <v>37</v>
      </c>
      <c r="C67" s="116" t="s">
        <v>75</v>
      </c>
      <c r="D67" s="117" t="s">
        <v>71</v>
      </c>
      <c r="E67" s="117" t="s">
        <v>44</v>
      </c>
      <c r="F67" s="117" t="s">
        <v>15</v>
      </c>
      <c r="G67" s="118"/>
      <c r="H67" s="119">
        <f>H70+H68</f>
        <v>64017.97</v>
      </c>
      <c r="I67" s="119">
        <f>I70</f>
        <v>0</v>
      </c>
    </row>
    <row r="68" spans="1:9" ht="96.75" customHeight="1" x14ac:dyDescent="0.3">
      <c r="A68" s="120"/>
      <c r="B68" s="127" t="s">
        <v>42</v>
      </c>
      <c r="C68" s="116" t="s">
        <v>75</v>
      </c>
      <c r="D68" s="117" t="s">
        <v>71</v>
      </c>
      <c r="E68" s="117" t="s">
        <v>44</v>
      </c>
      <c r="F68" s="117" t="s">
        <v>15</v>
      </c>
      <c r="G68" s="118">
        <v>100</v>
      </c>
      <c r="H68" s="119">
        <f>'Приложение № 5'!K128</f>
        <v>5000</v>
      </c>
      <c r="I68" s="119">
        <f t="shared" ref="I68" si="5">I71</f>
        <v>0</v>
      </c>
    </row>
    <row r="69" spans="1:9" ht="56.25" customHeight="1" x14ac:dyDescent="0.3">
      <c r="A69" s="120"/>
      <c r="B69" s="127" t="s">
        <v>46</v>
      </c>
      <c r="C69" s="116" t="s">
        <v>75</v>
      </c>
      <c r="D69" s="117" t="s">
        <v>71</v>
      </c>
      <c r="E69" s="117" t="s">
        <v>44</v>
      </c>
      <c r="F69" s="117" t="s">
        <v>15</v>
      </c>
      <c r="G69" s="118">
        <v>120</v>
      </c>
      <c r="H69" s="119">
        <f>'Приложение № 5'!K129</f>
        <v>5000</v>
      </c>
      <c r="I69" s="119">
        <f>I83</f>
        <v>208150</v>
      </c>
    </row>
    <row r="70" spans="1:9" ht="38.25" customHeight="1" x14ac:dyDescent="0.3">
      <c r="A70" s="120"/>
      <c r="B70" s="122" t="s">
        <v>36</v>
      </c>
      <c r="C70" s="116" t="s">
        <v>75</v>
      </c>
      <c r="D70" s="117" t="s">
        <v>71</v>
      </c>
      <c r="E70" s="117" t="s">
        <v>44</v>
      </c>
      <c r="F70" s="117" t="s">
        <v>15</v>
      </c>
      <c r="G70" s="118">
        <v>200</v>
      </c>
      <c r="H70" s="119">
        <f t="shared" si="4"/>
        <v>59017.97</v>
      </c>
      <c r="I70" s="119">
        <f t="shared" si="4"/>
        <v>0</v>
      </c>
    </row>
    <row r="71" spans="1:9" ht="38.25" customHeight="1" x14ac:dyDescent="0.3">
      <c r="A71" s="120"/>
      <c r="B71" s="122" t="s">
        <v>35</v>
      </c>
      <c r="C71" s="116" t="s">
        <v>75</v>
      </c>
      <c r="D71" s="117" t="s">
        <v>71</v>
      </c>
      <c r="E71" s="117" t="s">
        <v>44</v>
      </c>
      <c r="F71" s="117" t="s">
        <v>15</v>
      </c>
      <c r="G71" s="118">
        <v>240</v>
      </c>
      <c r="H71" s="119">
        <f>'Приложение № 5'!K131</f>
        <v>59017.97</v>
      </c>
      <c r="I71" s="119">
        <f>'Приложение № 5'!L131</f>
        <v>0</v>
      </c>
    </row>
    <row r="72" spans="1:9" ht="38.25" customHeight="1" x14ac:dyDescent="0.3">
      <c r="A72" s="120"/>
      <c r="B72" s="122" t="s">
        <v>94</v>
      </c>
      <c r="C72" s="116" t="s">
        <v>75</v>
      </c>
      <c r="D72" s="117" t="s">
        <v>95</v>
      </c>
      <c r="E72" s="117" t="s">
        <v>38</v>
      </c>
      <c r="F72" s="123" t="s">
        <v>11</v>
      </c>
      <c r="G72" s="118"/>
      <c r="H72" s="124">
        <v>84000</v>
      </c>
      <c r="I72" s="125">
        <v>0</v>
      </c>
    </row>
    <row r="73" spans="1:9" ht="38.25" customHeight="1" x14ac:dyDescent="0.3">
      <c r="A73" s="120"/>
      <c r="B73" s="122" t="s">
        <v>96</v>
      </c>
      <c r="C73" s="116" t="s">
        <v>75</v>
      </c>
      <c r="D73" s="117" t="s">
        <v>95</v>
      </c>
      <c r="E73" s="117" t="s">
        <v>44</v>
      </c>
      <c r="F73" s="123" t="s">
        <v>11</v>
      </c>
      <c r="G73" s="118"/>
      <c r="H73" s="124">
        <v>84000</v>
      </c>
      <c r="I73" s="125">
        <v>0</v>
      </c>
    </row>
    <row r="74" spans="1:9" ht="38.25" customHeight="1" x14ac:dyDescent="0.3">
      <c r="A74" s="120"/>
      <c r="B74" s="122" t="s">
        <v>37</v>
      </c>
      <c r="C74" s="116" t="s">
        <v>75</v>
      </c>
      <c r="D74" s="117" t="s">
        <v>95</v>
      </c>
      <c r="E74" s="117" t="s">
        <v>44</v>
      </c>
      <c r="F74" s="123" t="s">
        <v>15</v>
      </c>
      <c r="G74" s="118"/>
      <c r="H74" s="124">
        <v>84000</v>
      </c>
      <c r="I74" s="125">
        <v>0</v>
      </c>
    </row>
    <row r="75" spans="1:9" ht="38.25" customHeight="1" x14ac:dyDescent="0.3">
      <c r="A75" s="120"/>
      <c r="B75" s="122" t="s">
        <v>36</v>
      </c>
      <c r="C75" s="116" t="s">
        <v>75</v>
      </c>
      <c r="D75" s="117" t="s">
        <v>95</v>
      </c>
      <c r="E75" s="117" t="s">
        <v>44</v>
      </c>
      <c r="F75" s="123" t="s">
        <v>15</v>
      </c>
      <c r="G75" s="118">
        <v>200</v>
      </c>
      <c r="H75" s="124">
        <v>84000</v>
      </c>
      <c r="I75" s="125">
        <v>0</v>
      </c>
    </row>
    <row r="76" spans="1:9" ht="38.25" customHeight="1" x14ac:dyDescent="0.3">
      <c r="A76" s="120"/>
      <c r="B76" s="122" t="s">
        <v>35</v>
      </c>
      <c r="C76" s="116" t="s">
        <v>33</v>
      </c>
      <c r="D76" s="117" t="s">
        <v>95</v>
      </c>
      <c r="E76" s="117" t="s">
        <v>44</v>
      </c>
      <c r="F76" s="123" t="s">
        <v>15</v>
      </c>
      <c r="G76" s="118">
        <v>240</v>
      </c>
      <c r="H76" s="124">
        <v>84000</v>
      </c>
      <c r="I76" s="125">
        <v>0</v>
      </c>
    </row>
    <row r="77" spans="1:9" ht="25.5" x14ac:dyDescent="0.3">
      <c r="A77" s="120"/>
      <c r="B77" s="122" t="s">
        <v>102</v>
      </c>
      <c r="C77" s="116" t="s">
        <v>101</v>
      </c>
      <c r="D77" s="117" t="s">
        <v>32</v>
      </c>
      <c r="E77" s="117" t="s">
        <v>38</v>
      </c>
      <c r="F77" s="123" t="s">
        <v>11</v>
      </c>
      <c r="G77" s="118"/>
      <c r="H77" s="124">
        <f t="shared" ref="H77:I81" si="6">H78</f>
        <v>810412.4</v>
      </c>
      <c r="I77" s="125">
        <f t="shared" si="6"/>
        <v>0</v>
      </c>
    </row>
    <row r="78" spans="1:9" x14ac:dyDescent="0.3">
      <c r="A78" s="120"/>
      <c r="B78" s="122" t="s">
        <v>103</v>
      </c>
      <c r="C78" s="128" t="s">
        <v>101</v>
      </c>
      <c r="D78" s="129" t="s">
        <v>39</v>
      </c>
      <c r="E78" s="129" t="s">
        <v>38</v>
      </c>
      <c r="F78" s="130" t="s">
        <v>11</v>
      </c>
      <c r="G78" s="131"/>
      <c r="H78" s="124">
        <f t="shared" si="6"/>
        <v>810412.4</v>
      </c>
      <c r="I78" s="125">
        <f t="shared" si="6"/>
        <v>0</v>
      </c>
    </row>
    <row r="79" spans="1:9" ht="25.5" x14ac:dyDescent="0.3">
      <c r="A79" s="120"/>
      <c r="B79" s="122" t="s">
        <v>104</v>
      </c>
      <c r="C79" s="128" t="s">
        <v>101</v>
      </c>
      <c r="D79" s="129" t="s">
        <v>39</v>
      </c>
      <c r="E79" s="129" t="s">
        <v>44</v>
      </c>
      <c r="F79" s="130" t="s">
        <v>11</v>
      </c>
      <c r="G79" s="131"/>
      <c r="H79" s="124">
        <f t="shared" si="6"/>
        <v>810412.4</v>
      </c>
      <c r="I79" s="125">
        <f t="shared" si="6"/>
        <v>0</v>
      </c>
    </row>
    <row r="80" spans="1:9" ht="38.25" x14ac:dyDescent="0.3">
      <c r="A80" s="120"/>
      <c r="B80" s="122" t="s">
        <v>105</v>
      </c>
      <c r="C80" s="128" t="s">
        <v>101</v>
      </c>
      <c r="D80" s="129" t="s">
        <v>39</v>
      </c>
      <c r="E80" s="129" t="s">
        <v>44</v>
      </c>
      <c r="F80" s="130" t="s">
        <v>106</v>
      </c>
      <c r="G80" s="131"/>
      <c r="H80" s="124">
        <f t="shared" si="6"/>
        <v>810412.4</v>
      </c>
      <c r="I80" s="125">
        <f t="shared" si="6"/>
        <v>0</v>
      </c>
    </row>
    <row r="81" spans="1:9" x14ac:dyDescent="0.3">
      <c r="A81" s="120"/>
      <c r="B81" s="132" t="s">
        <v>36</v>
      </c>
      <c r="C81" s="128" t="s">
        <v>101</v>
      </c>
      <c r="D81" s="129" t="s">
        <v>39</v>
      </c>
      <c r="E81" s="129" t="s">
        <v>44</v>
      </c>
      <c r="F81" s="130" t="s">
        <v>106</v>
      </c>
      <c r="G81" s="131">
        <v>200</v>
      </c>
      <c r="H81" s="124">
        <f t="shared" si="6"/>
        <v>810412.4</v>
      </c>
      <c r="I81" s="125">
        <f t="shared" si="6"/>
        <v>0</v>
      </c>
    </row>
    <row r="82" spans="1:9" ht="25.5" x14ac:dyDescent="0.3">
      <c r="A82" s="120"/>
      <c r="B82" s="132" t="s">
        <v>35</v>
      </c>
      <c r="C82" s="128" t="s">
        <v>101</v>
      </c>
      <c r="D82" s="129" t="s">
        <v>39</v>
      </c>
      <c r="E82" s="129" t="s">
        <v>44</v>
      </c>
      <c r="F82" s="130" t="s">
        <v>106</v>
      </c>
      <c r="G82" s="131">
        <v>240</v>
      </c>
      <c r="H82" s="124">
        <f>'Приложение № 5'!K103</f>
        <v>810412.4</v>
      </c>
      <c r="I82" s="125">
        <f>'Приложение № 5'!L103</f>
        <v>0</v>
      </c>
    </row>
    <row r="83" spans="1:9" x14ac:dyDescent="0.3">
      <c r="A83" s="120"/>
      <c r="B83" s="133" t="s">
        <v>22</v>
      </c>
      <c r="C83" s="134"/>
      <c r="D83" s="134"/>
      <c r="E83" s="134"/>
      <c r="F83" s="134"/>
      <c r="G83" s="135"/>
      <c r="H83" s="119">
        <f>H15</f>
        <v>11776375.210000001</v>
      </c>
      <c r="I83" s="119">
        <f>I15</f>
        <v>208150</v>
      </c>
    </row>
    <row r="84" spans="1:9" x14ac:dyDescent="0.3">
      <c r="A84" s="136"/>
      <c r="B84" s="136"/>
      <c r="C84" s="136"/>
      <c r="D84" s="136"/>
      <c r="E84" s="136"/>
      <c r="F84" s="136"/>
      <c r="G84" s="136"/>
      <c r="H84" s="136"/>
      <c r="I84" s="136"/>
    </row>
    <row r="85" spans="1:9" x14ac:dyDescent="0.3">
      <c r="A85" s="136"/>
      <c r="B85" s="136"/>
      <c r="C85" s="136"/>
      <c r="D85" s="136"/>
      <c r="E85" s="136"/>
      <c r="F85" s="136"/>
      <c r="G85" s="136"/>
      <c r="H85" s="136"/>
      <c r="I85" s="136"/>
    </row>
    <row r="86" spans="1:9" x14ac:dyDescent="0.3">
      <c r="A86" s="136"/>
      <c r="B86" s="136"/>
      <c r="C86" s="136"/>
      <c r="D86" s="136"/>
      <c r="E86" s="136"/>
      <c r="F86" s="136"/>
      <c r="G86" s="136"/>
      <c r="H86" s="136"/>
      <c r="I86" s="136"/>
    </row>
    <row r="87" spans="1:9" x14ac:dyDescent="0.3">
      <c r="A87" s="136"/>
      <c r="B87" s="136"/>
      <c r="C87" s="136"/>
      <c r="D87" s="136"/>
      <c r="E87" s="136"/>
      <c r="F87" s="136"/>
      <c r="G87" s="136"/>
      <c r="H87" s="136"/>
      <c r="I87" s="136"/>
    </row>
    <row r="88" spans="1:9" x14ac:dyDescent="0.3">
      <c r="A88" s="136"/>
      <c r="B88" s="136"/>
      <c r="C88" s="136"/>
      <c r="D88" s="136"/>
      <c r="E88" s="136"/>
      <c r="F88" s="136"/>
      <c r="G88" s="136"/>
      <c r="H88" s="136"/>
      <c r="I88" s="136"/>
    </row>
    <row r="89" spans="1:9" x14ac:dyDescent="0.3">
      <c r="A89" s="136"/>
      <c r="B89" s="136"/>
      <c r="C89" s="136"/>
      <c r="D89" s="136"/>
      <c r="E89" s="136"/>
      <c r="F89" s="136"/>
      <c r="G89" s="136"/>
      <c r="H89" s="136"/>
      <c r="I89" s="136"/>
    </row>
    <row r="90" spans="1:9" x14ac:dyDescent="0.3">
      <c r="A90" s="136"/>
      <c r="B90" s="136"/>
      <c r="C90" s="136"/>
      <c r="D90" s="136"/>
      <c r="E90" s="136"/>
      <c r="F90" s="136"/>
      <c r="G90" s="136"/>
      <c r="H90" s="136"/>
      <c r="I90" s="136"/>
    </row>
    <row r="91" spans="1:9" x14ac:dyDescent="0.3">
      <c r="A91" s="136"/>
      <c r="B91" s="136"/>
      <c r="C91" s="136"/>
      <c r="D91" s="136"/>
      <c r="E91" s="136"/>
      <c r="F91" s="136"/>
      <c r="G91" s="136"/>
      <c r="H91" s="136"/>
      <c r="I91" s="136"/>
    </row>
    <row r="92" spans="1:9" x14ac:dyDescent="0.3">
      <c r="A92" s="136"/>
      <c r="B92" s="136"/>
      <c r="C92" s="136"/>
      <c r="D92" s="136"/>
      <c r="E92" s="136"/>
      <c r="F92" s="136"/>
      <c r="G92" s="136"/>
      <c r="H92" s="136"/>
      <c r="I92" s="136"/>
    </row>
    <row r="93" spans="1:9" x14ac:dyDescent="0.3">
      <c r="A93" s="136"/>
      <c r="B93" s="136"/>
      <c r="C93" s="136"/>
      <c r="D93" s="136"/>
      <c r="E93" s="136"/>
      <c r="F93" s="136"/>
      <c r="G93" s="136"/>
      <c r="H93" s="136"/>
      <c r="I93" s="136"/>
    </row>
    <row r="94" spans="1:9" x14ac:dyDescent="0.3">
      <c r="A94" s="136"/>
      <c r="B94" s="136"/>
      <c r="C94" s="136"/>
      <c r="D94" s="136"/>
      <c r="E94" s="136"/>
      <c r="F94" s="136"/>
      <c r="G94" s="136"/>
      <c r="H94" s="136"/>
      <c r="I94" s="136"/>
    </row>
    <row r="95" spans="1:9" x14ac:dyDescent="0.3">
      <c r="A95" s="136"/>
      <c r="B95" s="136"/>
      <c r="C95" s="136"/>
      <c r="D95" s="136"/>
      <c r="E95" s="136"/>
      <c r="F95" s="136"/>
      <c r="G95" s="136"/>
      <c r="H95" s="136"/>
      <c r="I95" s="136"/>
    </row>
    <row r="96" spans="1:9" x14ac:dyDescent="0.3">
      <c r="A96" s="136"/>
      <c r="B96" s="136"/>
      <c r="C96" s="136"/>
      <c r="D96" s="136"/>
      <c r="E96" s="136"/>
      <c r="F96" s="136"/>
      <c r="G96" s="136"/>
      <c r="H96" s="136"/>
      <c r="I96" s="136"/>
    </row>
    <row r="97" spans="1:9" x14ac:dyDescent="0.3">
      <c r="A97" s="136"/>
      <c r="B97" s="136"/>
      <c r="C97" s="136"/>
      <c r="D97" s="136"/>
      <c r="E97" s="136"/>
      <c r="F97" s="136"/>
      <c r="G97" s="136"/>
      <c r="H97" s="136"/>
      <c r="I97" s="136"/>
    </row>
    <row r="98" spans="1:9" x14ac:dyDescent="0.3">
      <c r="A98" s="136"/>
      <c r="B98" s="136"/>
      <c r="C98" s="136"/>
      <c r="D98" s="136"/>
      <c r="E98" s="136"/>
      <c r="F98" s="136"/>
      <c r="G98" s="136"/>
      <c r="H98" s="136"/>
      <c r="I98" s="136"/>
    </row>
    <row r="99" spans="1:9" x14ac:dyDescent="0.3">
      <c r="A99" s="136"/>
      <c r="B99" s="136"/>
      <c r="C99" s="136"/>
      <c r="D99" s="136"/>
      <c r="E99" s="136"/>
      <c r="F99" s="136"/>
      <c r="G99" s="136"/>
      <c r="H99" s="136"/>
      <c r="I99" s="136"/>
    </row>
    <row r="100" spans="1:9" x14ac:dyDescent="0.3">
      <c r="A100" s="136"/>
      <c r="B100" s="136"/>
      <c r="C100" s="136"/>
      <c r="D100" s="136"/>
      <c r="E100" s="136"/>
      <c r="F100" s="136"/>
      <c r="G100" s="136"/>
      <c r="H100" s="136"/>
      <c r="I100" s="136"/>
    </row>
    <row r="101" spans="1:9" x14ac:dyDescent="0.3">
      <c r="A101" s="136"/>
      <c r="B101" s="136"/>
      <c r="C101" s="136"/>
      <c r="D101" s="136"/>
      <c r="E101" s="136"/>
      <c r="F101" s="136"/>
      <c r="G101" s="136"/>
      <c r="H101" s="136"/>
      <c r="I101" s="136"/>
    </row>
    <row r="102" spans="1:9" x14ac:dyDescent="0.3">
      <c r="A102" s="136"/>
      <c r="B102" s="136"/>
      <c r="C102" s="136"/>
      <c r="D102" s="136"/>
      <c r="E102" s="136"/>
      <c r="F102" s="136"/>
      <c r="G102" s="136"/>
      <c r="H102" s="136"/>
      <c r="I102" s="136"/>
    </row>
    <row r="103" spans="1:9" x14ac:dyDescent="0.3">
      <c r="A103" s="136"/>
      <c r="B103" s="136"/>
      <c r="C103" s="136"/>
      <c r="D103" s="136"/>
      <c r="E103" s="136"/>
      <c r="F103" s="136"/>
      <c r="G103" s="136"/>
      <c r="H103" s="136"/>
      <c r="I103" s="136"/>
    </row>
    <row r="104" spans="1:9" x14ac:dyDescent="0.3">
      <c r="A104" s="136"/>
      <c r="B104" s="136"/>
      <c r="C104" s="136"/>
      <c r="D104" s="136"/>
      <c r="E104" s="136"/>
      <c r="F104" s="136"/>
      <c r="G104" s="136"/>
      <c r="H104" s="136"/>
      <c r="I104" s="136"/>
    </row>
    <row r="105" spans="1:9" x14ac:dyDescent="0.3">
      <c r="A105" s="136"/>
      <c r="B105" s="136"/>
      <c r="C105" s="136"/>
      <c r="D105" s="136"/>
      <c r="E105" s="136"/>
      <c r="F105" s="136"/>
      <c r="G105" s="136"/>
      <c r="H105" s="136"/>
      <c r="I105" s="136"/>
    </row>
    <row r="106" spans="1:9" x14ac:dyDescent="0.3">
      <c r="A106" s="136"/>
      <c r="B106" s="136"/>
      <c r="C106" s="136"/>
      <c r="D106" s="136"/>
      <c r="E106" s="136"/>
      <c r="F106" s="136"/>
      <c r="G106" s="136"/>
      <c r="H106" s="136"/>
      <c r="I106" s="136"/>
    </row>
    <row r="107" spans="1:9" x14ac:dyDescent="0.3">
      <c r="A107" s="136"/>
      <c r="B107" s="136"/>
      <c r="C107" s="136"/>
      <c r="D107" s="136"/>
      <c r="E107" s="136"/>
      <c r="F107" s="136"/>
      <c r="G107" s="136"/>
      <c r="H107" s="136"/>
      <c r="I107" s="136"/>
    </row>
    <row r="108" spans="1:9" x14ac:dyDescent="0.3">
      <c r="A108" s="136"/>
      <c r="B108" s="136"/>
      <c r="C108" s="136"/>
      <c r="D108" s="136"/>
      <c r="E108" s="136"/>
      <c r="F108" s="136"/>
      <c r="G108" s="136"/>
      <c r="H108" s="136"/>
      <c r="I108" s="136"/>
    </row>
    <row r="109" spans="1:9" x14ac:dyDescent="0.3">
      <c r="A109" s="136"/>
      <c r="B109" s="136"/>
      <c r="C109" s="136"/>
      <c r="D109" s="136"/>
      <c r="E109" s="136"/>
      <c r="F109" s="136"/>
      <c r="G109" s="136"/>
      <c r="H109" s="136"/>
      <c r="I109" s="136"/>
    </row>
    <row r="110" spans="1:9" x14ac:dyDescent="0.3">
      <c r="A110" s="136"/>
      <c r="B110" s="136"/>
      <c r="C110" s="136"/>
      <c r="D110" s="136"/>
      <c r="E110" s="136"/>
      <c r="F110" s="136"/>
      <c r="G110" s="136"/>
      <c r="H110" s="136"/>
      <c r="I110" s="136"/>
    </row>
    <row r="111" spans="1:9" x14ac:dyDescent="0.3">
      <c r="A111" s="136"/>
      <c r="B111" s="136"/>
      <c r="C111" s="136"/>
      <c r="D111" s="136"/>
      <c r="E111" s="136"/>
      <c r="F111" s="136"/>
      <c r="G111" s="136"/>
      <c r="H111" s="136"/>
      <c r="I111" s="136"/>
    </row>
    <row r="112" spans="1:9" x14ac:dyDescent="0.3">
      <c r="A112" s="136"/>
      <c r="B112" s="136"/>
      <c r="C112" s="136"/>
      <c r="D112" s="136"/>
      <c r="E112" s="136"/>
      <c r="F112" s="136"/>
      <c r="G112" s="136"/>
      <c r="H112" s="136"/>
      <c r="I112" s="136"/>
    </row>
    <row r="113" spans="1:9" x14ac:dyDescent="0.3">
      <c r="A113" s="136"/>
      <c r="B113" s="136"/>
      <c r="C113" s="136"/>
      <c r="D113" s="136"/>
      <c r="E113" s="136"/>
      <c r="F113" s="136"/>
      <c r="G113" s="136"/>
      <c r="H113" s="136"/>
      <c r="I113" s="136"/>
    </row>
    <row r="114" spans="1:9" x14ac:dyDescent="0.3">
      <c r="A114" s="136"/>
      <c r="B114" s="136"/>
      <c r="C114" s="136"/>
      <c r="D114" s="136"/>
      <c r="E114" s="136"/>
      <c r="F114" s="136"/>
      <c r="G114" s="136"/>
      <c r="H114" s="136"/>
      <c r="I114" s="136"/>
    </row>
    <row r="115" spans="1:9" x14ac:dyDescent="0.3">
      <c r="A115" s="136"/>
      <c r="B115" s="136"/>
      <c r="C115" s="136"/>
      <c r="D115" s="136"/>
      <c r="E115" s="136"/>
      <c r="F115" s="136"/>
      <c r="G115" s="136"/>
      <c r="H115" s="136"/>
      <c r="I115" s="136"/>
    </row>
    <row r="116" spans="1:9" x14ac:dyDescent="0.3">
      <c r="A116" s="136"/>
      <c r="B116" s="136"/>
      <c r="C116" s="136"/>
      <c r="D116" s="136"/>
      <c r="E116" s="136"/>
      <c r="F116" s="136"/>
      <c r="G116" s="136"/>
      <c r="H116" s="136"/>
      <c r="I116" s="136"/>
    </row>
    <row r="117" spans="1:9" x14ac:dyDescent="0.3">
      <c r="A117" s="136"/>
      <c r="B117" s="136"/>
      <c r="C117" s="136"/>
      <c r="D117" s="136"/>
      <c r="E117" s="136"/>
      <c r="F117" s="136"/>
      <c r="G117" s="136"/>
      <c r="H117" s="136"/>
      <c r="I117" s="136"/>
    </row>
    <row r="118" spans="1:9" x14ac:dyDescent="0.3">
      <c r="A118" s="136"/>
      <c r="B118" s="136"/>
      <c r="C118" s="136"/>
      <c r="D118" s="136"/>
      <c r="E118" s="136"/>
      <c r="F118" s="136"/>
      <c r="G118" s="136"/>
      <c r="H118" s="136"/>
      <c r="I118" s="136"/>
    </row>
    <row r="119" spans="1:9" x14ac:dyDescent="0.3">
      <c r="A119" s="136"/>
      <c r="B119" s="136"/>
      <c r="C119" s="136"/>
      <c r="D119" s="136"/>
      <c r="E119" s="136"/>
      <c r="F119" s="136"/>
      <c r="G119" s="136"/>
      <c r="H119" s="136"/>
      <c r="I119" s="136"/>
    </row>
    <row r="120" spans="1:9" x14ac:dyDescent="0.3">
      <c r="A120" s="136"/>
      <c r="B120" s="136"/>
      <c r="C120" s="136"/>
      <c r="D120" s="136"/>
      <c r="E120" s="136"/>
      <c r="F120" s="136"/>
      <c r="G120" s="136"/>
      <c r="H120" s="136"/>
      <c r="I120" s="136"/>
    </row>
    <row r="121" spans="1:9" x14ac:dyDescent="0.3">
      <c r="A121" s="136"/>
      <c r="B121" s="136"/>
      <c r="C121" s="136"/>
      <c r="D121" s="136"/>
      <c r="E121" s="136"/>
      <c r="F121" s="136"/>
      <c r="G121" s="136"/>
      <c r="H121" s="136"/>
      <c r="I121" s="136"/>
    </row>
    <row r="122" spans="1:9" x14ac:dyDescent="0.3">
      <c r="A122" s="136"/>
      <c r="B122" s="136"/>
      <c r="C122" s="136"/>
      <c r="D122" s="136"/>
      <c r="E122" s="136"/>
      <c r="F122" s="136"/>
      <c r="G122" s="136"/>
      <c r="H122" s="136"/>
      <c r="I122" s="136"/>
    </row>
    <row r="123" spans="1:9" x14ac:dyDescent="0.3">
      <c r="A123" s="136"/>
      <c r="B123" s="136"/>
      <c r="C123" s="136"/>
      <c r="D123" s="136"/>
      <c r="E123" s="136"/>
      <c r="F123" s="136"/>
      <c r="G123" s="136"/>
      <c r="H123" s="136"/>
      <c r="I123" s="136"/>
    </row>
    <row r="124" spans="1:9" x14ac:dyDescent="0.3">
      <c r="A124" s="136"/>
      <c r="B124" s="136"/>
      <c r="C124" s="136"/>
      <c r="D124" s="136"/>
      <c r="E124" s="136"/>
      <c r="F124" s="136"/>
      <c r="G124" s="136"/>
      <c r="H124" s="136"/>
      <c r="I124" s="136"/>
    </row>
    <row r="125" spans="1:9" x14ac:dyDescent="0.3">
      <c r="A125" s="136"/>
      <c r="B125" s="136"/>
      <c r="C125" s="136"/>
      <c r="D125" s="136"/>
      <c r="E125" s="136"/>
      <c r="F125" s="136"/>
      <c r="G125" s="136"/>
      <c r="H125" s="136"/>
      <c r="I125" s="136"/>
    </row>
    <row r="126" spans="1:9" x14ac:dyDescent="0.3">
      <c r="A126" s="136"/>
      <c r="B126" s="136"/>
      <c r="C126" s="136"/>
      <c r="D126" s="136"/>
      <c r="E126" s="136"/>
      <c r="F126" s="136"/>
      <c r="G126" s="136"/>
      <c r="H126" s="136"/>
      <c r="I126" s="136"/>
    </row>
    <row r="127" spans="1:9" x14ac:dyDescent="0.3">
      <c r="A127" s="136"/>
      <c r="B127" s="136"/>
      <c r="C127" s="136"/>
      <c r="D127" s="136"/>
      <c r="E127" s="136"/>
      <c r="F127" s="136"/>
      <c r="G127" s="136"/>
      <c r="H127" s="136"/>
      <c r="I127" s="136"/>
    </row>
    <row r="128" spans="1:9" x14ac:dyDescent="0.3">
      <c r="A128" s="136"/>
      <c r="B128" s="136"/>
      <c r="C128" s="136"/>
      <c r="D128" s="136"/>
      <c r="E128" s="136"/>
      <c r="F128" s="136"/>
      <c r="G128" s="136"/>
      <c r="H128" s="136"/>
      <c r="I128" s="136"/>
    </row>
    <row r="129" spans="1:9" x14ac:dyDescent="0.3">
      <c r="A129" s="136"/>
      <c r="B129" s="136"/>
      <c r="C129" s="136"/>
      <c r="D129" s="136"/>
      <c r="E129" s="136"/>
      <c r="F129" s="136"/>
      <c r="G129" s="136"/>
      <c r="H129" s="136"/>
      <c r="I129" s="136"/>
    </row>
    <row r="130" spans="1:9" x14ac:dyDescent="0.3">
      <c r="A130" s="136"/>
      <c r="B130" s="136"/>
      <c r="C130" s="136"/>
      <c r="D130" s="136"/>
      <c r="E130" s="136"/>
      <c r="F130" s="136"/>
      <c r="G130" s="136"/>
      <c r="H130" s="136"/>
      <c r="I130" s="136"/>
    </row>
    <row r="131" spans="1:9" x14ac:dyDescent="0.3">
      <c r="A131" s="136"/>
      <c r="B131" s="136"/>
      <c r="C131" s="136"/>
      <c r="D131" s="136"/>
      <c r="E131" s="136"/>
      <c r="F131" s="136"/>
      <c r="G131" s="136"/>
      <c r="H131" s="136"/>
      <c r="I131" s="136"/>
    </row>
    <row r="132" spans="1:9" x14ac:dyDescent="0.3">
      <c r="A132" s="136"/>
      <c r="B132" s="136"/>
      <c r="C132" s="136"/>
      <c r="D132" s="136"/>
      <c r="E132" s="136"/>
      <c r="F132" s="136"/>
      <c r="G132" s="136"/>
      <c r="H132" s="136"/>
      <c r="I132" s="136"/>
    </row>
    <row r="133" spans="1:9" x14ac:dyDescent="0.3">
      <c r="A133" s="136"/>
      <c r="B133" s="136"/>
      <c r="C133" s="136"/>
      <c r="D133" s="136"/>
      <c r="E133" s="136"/>
      <c r="F133" s="136"/>
      <c r="G133" s="136"/>
      <c r="H133" s="136"/>
      <c r="I133" s="136"/>
    </row>
    <row r="134" spans="1:9" x14ac:dyDescent="0.3">
      <c r="A134" s="136"/>
      <c r="B134" s="136"/>
      <c r="C134" s="136"/>
      <c r="D134" s="136"/>
      <c r="E134" s="136"/>
      <c r="F134" s="136"/>
      <c r="G134" s="136"/>
      <c r="H134" s="136"/>
      <c r="I134" s="136"/>
    </row>
    <row r="135" spans="1:9" x14ac:dyDescent="0.3">
      <c r="A135" s="136"/>
      <c r="B135" s="136"/>
      <c r="C135" s="136"/>
      <c r="D135" s="136"/>
      <c r="E135" s="136"/>
      <c r="F135" s="136"/>
      <c r="G135" s="136"/>
      <c r="H135" s="136"/>
      <c r="I135" s="136"/>
    </row>
    <row r="136" spans="1:9" x14ac:dyDescent="0.3">
      <c r="A136" s="136"/>
      <c r="B136" s="136"/>
      <c r="C136" s="136"/>
      <c r="D136" s="136"/>
      <c r="E136" s="136"/>
      <c r="F136" s="136"/>
      <c r="G136" s="136"/>
      <c r="H136" s="136"/>
      <c r="I136" s="136"/>
    </row>
    <row r="137" spans="1:9" x14ac:dyDescent="0.3">
      <c r="A137" s="136"/>
      <c r="B137" s="136"/>
      <c r="C137" s="136"/>
      <c r="D137" s="136"/>
      <c r="E137" s="136"/>
      <c r="F137" s="136"/>
      <c r="G137" s="136"/>
      <c r="H137" s="136"/>
      <c r="I137" s="136"/>
    </row>
    <row r="138" spans="1:9" x14ac:dyDescent="0.3">
      <c r="A138" s="136"/>
      <c r="B138" s="136"/>
      <c r="C138" s="136"/>
      <c r="D138" s="136"/>
      <c r="E138" s="136"/>
      <c r="F138" s="136"/>
      <c r="G138" s="136"/>
      <c r="H138" s="136"/>
      <c r="I138" s="136"/>
    </row>
    <row r="139" spans="1:9" x14ac:dyDescent="0.3">
      <c r="A139" s="136"/>
      <c r="B139" s="136"/>
      <c r="C139" s="136"/>
      <c r="D139" s="136"/>
      <c r="E139" s="136"/>
      <c r="F139" s="136"/>
      <c r="G139" s="136"/>
      <c r="H139" s="136"/>
      <c r="I139" s="136"/>
    </row>
    <row r="140" spans="1:9" x14ac:dyDescent="0.3">
      <c r="A140" s="136"/>
      <c r="B140" s="136"/>
      <c r="C140" s="136"/>
      <c r="D140" s="136"/>
      <c r="E140" s="136"/>
      <c r="F140" s="136"/>
      <c r="G140" s="136"/>
      <c r="H140" s="136"/>
      <c r="I140" s="136"/>
    </row>
    <row r="141" spans="1:9" x14ac:dyDescent="0.3">
      <c r="A141" s="136"/>
      <c r="B141" s="136"/>
      <c r="C141" s="136"/>
      <c r="D141" s="136"/>
      <c r="E141" s="136"/>
      <c r="F141" s="136"/>
      <c r="G141" s="136"/>
      <c r="H141" s="136"/>
      <c r="I141" s="136"/>
    </row>
    <row r="142" spans="1:9" x14ac:dyDescent="0.3">
      <c r="A142" s="136"/>
      <c r="B142" s="136"/>
      <c r="C142" s="136"/>
      <c r="D142" s="136"/>
      <c r="E142" s="136"/>
      <c r="F142" s="136"/>
      <c r="G142" s="136"/>
      <c r="H142" s="136"/>
      <c r="I142" s="136"/>
    </row>
    <row r="143" spans="1:9" x14ac:dyDescent="0.3">
      <c r="A143" s="136"/>
      <c r="B143" s="136"/>
      <c r="C143" s="136"/>
      <c r="D143" s="136"/>
      <c r="E143" s="136"/>
      <c r="F143" s="136"/>
      <c r="G143" s="136"/>
      <c r="H143" s="136"/>
      <c r="I143" s="136"/>
    </row>
    <row r="144" spans="1:9" x14ac:dyDescent="0.3">
      <c r="A144" s="136"/>
      <c r="B144" s="136"/>
      <c r="C144" s="136"/>
      <c r="D144" s="136"/>
      <c r="E144" s="136"/>
      <c r="F144" s="136"/>
      <c r="G144" s="136"/>
      <c r="H144" s="136"/>
      <c r="I144" s="136"/>
    </row>
    <row r="145" spans="1:9" x14ac:dyDescent="0.3">
      <c r="A145" s="136"/>
      <c r="B145" s="136"/>
      <c r="C145" s="136"/>
      <c r="D145" s="136"/>
      <c r="E145" s="136"/>
      <c r="F145" s="136"/>
      <c r="G145" s="136"/>
      <c r="H145" s="136"/>
      <c r="I145" s="136"/>
    </row>
    <row r="146" spans="1:9" x14ac:dyDescent="0.3">
      <c r="A146" s="136"/>
      <c r="B146" s="136"/>
      <c r="C146" s="136"/>
      <c r="D146" s="136"/>
      <c r="E146" s="136"/>
      <c r="F146" s="136"/>
      <c r="G146" s="136"/>
      <c r="H146" s="136"/>
      <c r="I146" s="136"/>
    </row>
    <row r="147" spans="1:9" x14ac:dyDescent="0.3">
      <c r="A147" s="136"/>
      <c r="B147" s="136"/>
      <c r="C147" s="136"/>
      <c r="D147" s="136"/>
      <c r="E147" s="136"/>
      <c r="F147" s="136"/>
      <c r="G147" s="136"/>
      <c r="H147" s="136"/>
      <c r="I147" s="136"/>
    </row>
    <row r="148" spans="1:9" x14ac:dyDescent="0.3">
      <c r="A148" s="136"/>
      <c r="B148" s="136"/>
      <c r="C148" s="136"/>
      <c r="D148" s="136"/>
      <c r="E148" s="136"/>
      <c r="F148" s="136"/>
      <c r="G148" s="136"/>
      <c r="H148" s="136"/>
      <c r="I148" s="136"/>
    </row>
    <row r="149" spans="1:9" x14ac:dyDescent="0.3">
      <c r="A149" s="136"/>
      <c r="B149" s="136"/>
      <c r="C149" s="136"/>
      <c r="D149" s="136"/>
      <c r="E149" s="136"/>
      <c r="F149" s="136"/>
      <c r="G149" s="136"/>
      <c r="H149" s="136"/>
      <c r="I149" s="136"/>
    </row>
    <row r="150" spans="1:9" x14ac:dyDescent="0.3">
      <c r="A150" s="136"/>
      <c r="B150" s="136"/>
      <c r="C150" s="136"/>
      <c r="D150" s="136"/>
      <c r="E150" s="136"/>
      <c r="F150" s="136"/>
      <c r="G150" s="136"/>
      <c r="H150" s="136"/>
      <c r="I150" s="136"/>
    </row>
    <row r="151" spans="1:9" x14ac:dyDescent="0.3">
      <c r="A151" s="136"/>
      <c r="B151" s="136"/>
      <c r="C151" s="136"/>
      <c r="D151" s="136"/>
      <c r="E151" s="136"/>
      <c r="F151" s="136"/>
      <c r="G151" s="136"/>
      <c r="H151" s="136"/>
      <c r="I151" s="136"/>
    </row>
    <row r="152" spans="1:9" x14ac:dyDescent="0.3">
      <c r="A152" s="136"/>
      <c r="B152" s="136"/>
      <c r="C152" s="136"/>
      <c r="D152" s="136"/>
      <c r="E152" s="136"/>
      <c r="F152" s="136"/>
      <c r="G152" s="136"/>
      <c r="H152" s="136"/>
      <c r="I152" s="136"/>
    </row>
    <row r="153" spans="1:9" x14ac:dyDescent="0.3">
      <c r="A153" s="136"/>
      <c r="B153" s="136"/>
      <c r="C153" s="136"/>
      <c r="D153" s="136"/>
      <c r="E153" s="136"/>
      <c r="F153" s="136"/>
      <c r="G153" s="136"/>
      <c r="H153" s="136"/>
      <c r="I153" s="136"/>
    </row>
    <row r="154" spans="1:9" x14ac:dyDescent="0.3">
      <c r="A154" s="136"/>
      <c r="B154" s="136"/>
      <c r="C154" s="136"/>
      <c r="D154" s="136"/>
      <c r="E154" s="136"/>
      <c r="F154" s="136"/>
      <c r="G154" s="136"/>
      <c r="H154" s="136"/>
      <c r="I154" s="136"/>
    </row>
    <row r="155" spans="1:9" x14ac:dyDescent="0.3">
      <c r="A155" s="136"/>
      <c r="B155" s="136"/>
      <c r="C155" s="136"/>
      <c r="D155" s="136"/>
      <c r="E155" s="136"/>
      <c r="F155" s="136"/>
      <c r="G155" s="136"/>
      <c r="H155" s="136"/>
      <c r="I155" s="136"/>
    </row>
    <row r="156" spans="1:9" x14ac:dyDescent="0.3">
      <c r="A156" s="136"/>
      <c r="B156" s="136"/>
      <c r="C156" s="136"/>
      <c r="D156" s="136"/>
      <c r="E156" s="136"/>
      <c r="F156" s="136"/>
      <c r="G156" s="136"/>
      <c r="H156" s="136"/>
      <c r="I156" s="136"/>
    </row>
    <row r="157" spans="1:9" x14ac:dyDescent="0.3">
      <c r="A157" s="136"/>
      <c r="B157" s="136"/>
      <c r="C157" s="136"/>
      <c r="D157" s="136"/>
      <c r="E157" s="136"/>
      <c r="F157" s="136"/>
      <c r="G157" s="136"/>
      <c r="H157" s="136"/>
      <c r="I157" s="136"/>
    </row>
    <row r="158" spans="1:9" x14ac:dyDescent="0.3">
      <c r="A158" s="136"/>
      <c r="B158" s="136"/>
      <c r="C158" s="136"/>
      <c r="D158" s="136"/>
      <c r="E158" s="136"/>
      <c r="F158" s="136"/>
      <c r="G158" s="136"/>
      <c r="H158" s="136"/>
      <c r="I158" s="136"/>
    </row>
    <row r="159" spans="1:9" x14ac:dyDescent="0.3">
      <c r="A159" s="136"/>
      <c r="B159" s="136"/>
      <c r="C159" s="136"/>
      <c r="D159" s="136"/>
      <c r="E159" s="136"/>
      <c r="F159" s="136"/>
      <c r="G159" s="136"/>
      <c r="H159" s="136"/>
      <c r="I159" s="136"/>
    </row>
    <row r="160" spans="1:9" x14ac:dyDescent="0.3">
      <c r="A160" s="136"/>
      <c r="B160" s="136"/>
      <c r="C160" s="136"/>
      <c r="D160" s="136"/>
      <c r="E160" s="136"/>
      <c r="F160" s="136"/>
      <c r="G160" s="136"/>
      <c r="H160" s="136"/>
      <c r="I160" s="136"/>
    </row>
    <row r="161" spans="1:9" x14ac:dyDescent="0.3">
      <c r="A161" s="136"/>
      <c r="B161" s="136"/>
      <c r="C161" s="136"/>
      <c r="D161" s="136"/>
      <c r="E161" s="136"/>
      <c r="F161" s="136"/>
      <c r="G161" s="136"/>
      <c r="H161" s="136"/>
      <c r="I161" s="136"/>
    </row>
    <row r="162" spans="1:9" x14ac:dyDescent="0.3">
      <c r="A162" s="136"/>
      <c r="B162" s="136"/>
      <c r="C162" s="136"/>
      <c r="D162" s="136"/>
      <c r="E162" s="136"/>
      <c r="F162" s="136"/>
      <c r="G162" s="136"/>
      <c r="H162" s="136"/>
      <c r="I162" s="136"/>
    </row>
    <row r="163" spans="1:9" x14ac:dyDescent="0.3">
      <c r="A163" s="136"/>
      <c r="B163" s="136"/>
      <c r="C163" s="136"/>
      <c r="D163" s="136"/>
      <c r="E163" s="136"/>
      <c r="F163" s="136"/>
      <c r="G163" s="136"/>
      <c r="H163" s="136"/>
      <c r="I163" s="136"/>
    </row>
    <row r="164" spans="1:9" x14ac:dyDescent="0.3">
      <c r="A164" s="136"/>
      <c r="B164" s="136"/>
      <c r="C164" s="136"/>
      <c r="D164" s="136"/>
      <c r="E164" s="136"/>
      <c r="F164" s="136"/>
      <c r="G164" s="136"/>
      <c r="H164" s="136"/>
      <c r="I164" s="136"/>
    </row>
    <row r="165" spans="1:9" x14ac:dyDescent="0.3">
      <c r="A165" s="136"/>
      <c r="B165" s="136"/>
      <c r="C165" s="136"/>
      <c r="D165" s="136"/>
      <c r="E165" s="136"/>
      <c r="F165" s="136"/>
      <c r="G165" s="136"/>
      <c r="H165" s="136"/>
      <c r="I165" s="136"/>
    </row>
    <row r="166" spans="1:9" x14ac:dyDescent="0.3">
      <c r="A166" s="136"/>
      <c r="B166" s="136"/>
      <c r="C166" s="136"/>
      <c r="D166" s="136"/>
      <c r="E166" s="136"/>
      <c r="F166" s="136"/>
      <c r="G166" s="136"/>
      <c r="H166" s="136"/>
      <c r="I166" s="136"/>
    </row>
    <row r="167" spans="1:9" x14ac:dyDescent="0.3">
      <c r="A167" s="136"/>
      <c r="B167" s="136"/>
      <c r="C167" s="136"/>
      <c r="D167" s="136"/>
      <c r="E167" s="136"/>
      <c r="F167" s="136"/>
      <c r="G167" s="136"/>
      <c r="H167" s="136"/>
      <c r="I167" s="136"/>
    </row>
    <row r="168" spans="1:9" x14ac:dyDescent="0.3">
      <c r="A168" s="136"/>
      <c r="B168" s="136"/>
      <c r="C168" s="136"/>
      <c r="D168" s="136"/>
      <c r="E168" s="136"/>
      <c r="F168" s="136"/>
      <c r="G168" s="136"/>
      <c r="H168" s="136"/>
      <c r="I168" s="136"/>
    </row>
    <row r="169" spans="1:9" x14ac:dyDescent="0.3">
      <c r="A169" s="136"/>
      <c r="B169" s="136"/>
      <c r="C169" s="136"/>
      <c r="D169" s="136"/>
      <c r="E169" s="136"/>
      <c r="F169" s="136"/>
      <c r="G169" s="136"/>
      <c r="H169" s="136"/>
      <c r="I169" s="136"/>
    </row>
    <row r="170" spans="1:9" x14ac:dyDescent="0.3">
      <c r="A170" s="136"/>
      <c r="B170" s="136"/>
      <c r="C170" s="136"/>
      <c r="D170" s="136"/>
      <c r="E170" s="136"/>
      <c r="F170" s="136"/>
      <c r="G170" s="136"/>
      <c r="H170" s="136"/>
      <c r="I170" s="136"/>
    </row>
    <row r="171" spans="1:9" x14ac:dyDescent="0.3">
      <c r="A171" s="136"/>
      <c r="B171" s="136"/>
      <c r="C171" s="136"/>
      <c r="D171" s="136"/>
      <c r="E171" s="136"/>
      <c r="F171" s="136"/>
      <c r="G171" s="136"/>
      <c r="H171" s="136"/>
      <c r="I171" s="136"/>
    </row>
    <row r="172" spans="1:9" x14ac:dyDescent="0.3">
      <c r="A172" s="136"/>
      <c r="B172" s="136"/>
      <c r="C172" s="136"/>
      <c r="D172" s="136"/>
      <c r="E172" s="136"/>
      <c r="F172" s="136"/>
      <c r="G172" s="136"/>
      <c r="H172" s="136"/>
      <c r="I172" s="136"/>
    </row>
    <row r="173" spans="1:9" x14ac:dyDescent="0.3">
      <c r="A173" s="136"/>
      <c r="B173" s="136"/>
      <c r="C173" s="136"/>
      <c r="D173" s="136"/>
      <c r="E173" s="136"/>
      <c r="F173" s="136"/>
      <c r="G173" s="136"/>
      <c r="H173" s="136"/>
      <c r="I173" s="136"/>
    </row>
    <row r="174" spans="1:9" x14ac:dyDescent="0.3">
      <c r="A174" s="136"/>
      <c r="B174" s="136"/>
      <c r="C174" s="136"/>
      <c r="D174" s="136"/>
      <c r="E174" s="136"/>
      <c r="F174" s="136"/>
      <c r="G174" s="136"/>
      <c r="H174" s="136"/>
      <c r="I174" s="136"/>
    </row>
    <row r="175" spans="1:9" x14ac:dyDescent="0.3">
      <c r="A175" s="136"/>
      <c r="B175" s="136"/>
      <c r="C175" s="136"/>
      <c r="D175" s="136"/>
      <c r="E175" s="136"/>
      <c r="F175" s="136"/>
      <c r="G175" s="136"/>
      <c r="H175" s="136"/>
      <c r="I175" s="136"/>
    </row>
    <row r="176" spans="1:9" x14ac:dyDescent="0.3">
      <c r="A176" s="136"/>
      <c r="B176" s="136"/>
      <c r="C176" s="136"/>
      <c r="D176" s="136"/>
      <c r="E176" s="136"/>
      <c r="F176" s="136"/>
      <c r="G176" s="136"/>
      <c r="H176" s="136"/>
      <c r="I176" s="136"/>
    </row>
    <row r="177" spans="1:9" x14ac:dyDescent="0.3">
      <c r="A177" s="136"/>
      <c r="B177" s="136"/>
      <c r="C177" s="136"/>
      <c r="D177" s="136"/>
      <c r="E177" s="136"/>
      <c r="F177" s="136"/>
      <c r="G177" s="136"/>
      <c r="H177" s="136"/>
      <c r="I177" s="136"/>
    </row>
    <row r="178" spans="1:9" x14ac:dyDescent="0.3">
      <c r="A178" s="136"/>
      <c r="B178" s="136"/>
      <c r="C178" s="136"/>
      <c r="D178" s="136"/>
      <c r="E178" s="136"/>
      <c r="F178" s="136"/>
      <c r="G178" s="136"/>
      <c r="H178" s="136"/>
      <c r="I178" s="136"/>
    </row>
    <row r="179" spans="1:9" x14ac:dyDescent="0.3">
      <c r="A179" s="136"/>
      <c r="B179" s="136"/>
      <c r="C179" s="136"/>
      <c r="D179" s="136"/>
      <c r="E179" s="136"/>
      <c r="F179" s="136"/>
      <c r="G179" s="136"/>
      <c r="H179" s="136"/>
      <c r="I179" s="136"/>
    </row>
    <row r="180" spans="1:9" x14ac:dyDescent="0.3">
      <c r="A180" s="136"/>
      <c r="B180" s="136"/>
      <c r="C180" s="136"/>
      <c r="D180" s="136"/>
      <c r="E180" s="136"/>
      <c r="F180" s="136"/>
      <c r="G180" s="136"/>
      <c r="H180" s="136"/>
      <c r="I180" s="136"/>
    </row>
    <row r="181" spans="1:9" x14ac:dyDescent="0.3">
      <c r="A181" s="136"/>
      <c r="B181" s="136"/>
      <c r="C181" s="136"/>
      <c r="D181" s="136"/>
      <c r="E181" s="136"/>
      <c r="F181" s="136"/>
      <c r="G181" s="136"/>
      <c r="H181" s="136"/>
      <c r="I181" s="136"/>
    </row>
    <row r="182" spans="1:9" x14ac:dyDescent="0.3">
      <c r="A182" s="136"/>
      <c r="B182" s="136"/>
      <c r="C182" s="136"/>
      <c r="D182" s="136"/>
      <c r="E182" s="136"/>
      <c r="F182" s="136"/>
      <c r="G182" s="136"/>
      <c r="H182" s="136"/>
      <c r="I182" s="136"/>
    </row>
    <row r="183" spans="1:9" x14ac:dyDescent="0.3">
      <c r="A183" s="136"/>
      <c r="B183" s="136"/>
      <c r="C183" s="136"/>
      <c r="D183" s="136"/>
      <c r="E183" s="136"/>
      <c r="F183" s="136"/>
      <c r="G183" s="136"/>
      <c r="H183" s="136"/>
      <c r="I183" s="136"/>
    </row>
    <row r="184" spans="1:9" x14ac:dyDescent="0.3">
      <c r="A184" s="136"/>
      <c r="B184" s="136"/>
      <c r="C184" s="136"/>
      <c r="D184" s="136"/>
      <c r="E184" s="136"/>
      <c r="F184" s="136"/>
      <c r="G184" s="136"/>
      <c r="H184" s="136"/>
      <c r="I184" s="136"/>
    </row>
    <row r="185" spans="1:9" x14ac:dyDescent="0.3">
      <c r="A185" s="136"/>
      <c r="B185" s="136"/>
      <c r="C185" s="136"/>
      <c r="D185" s="136"/>
      <c r="E185" s="136"/>
      <c r="F185" s="136"/>
      <c r="G185" s="136"/>
      <c r="H185" s="136"/>
      <c r="I185" s="136"/>
    </row>
    <row r="186" spans="1:9" x14ac:dyDescent="0.3">
      <c r="A186" s="136"/>
      <c r="B186" s="136"/>
      <c r="C186" s="136"/>
      <c r="D186" s="136"/>
      <c r="E186" s="136"/>
      <c r="F186" s="136"/>
      <c r="G186" s="136"/>
      <c r="H186" s="136"/>
      <c r="I186" s="136"/>
    </row>
    <row r="187" spans="1:9" x14ac:dyDescent="0.3">
      <c r="A187" s="136"/>
      <c r="B187" s="136"/>
      <c r="C187" s="136"/>
      <c r="D187" s="136"/>
      <c r="E187" s="136"/>
      <c r="F187" s="136"/>
      <c r="G187" s="136"/>
      <c r="H187" s="136"/>
      <c r="I187" s="136"/>
    </row>
    <row r="188" spans="1:9" x14ac:dyDescent="0.3">
      <c r="A188" s="136"/>
      <c r="B188" s="136"/>
      <c r="C188" s="136"/>
      <c r="D188" s="136"/>
      <c r="E188" s="136"/>
      <c r="F188" s="136"/>
      <c r="G188" s="136"/>
      <c r="H188" s="136"/>
      <c r="I188" s="136"/>
    </row>
    <row r="189" spans="1:9" x14ac:dyDescent="0.3">
      <c r="A189" s="136"/>
      <c r="B189" s="136"/>
      <c r="C189" s="136"/>
      <c r="D189" s="136"/>
      <c r="E189" s="136"/>
      <c r="F189" s="136"/>
      <c r="G189" s="136"/>
      <c r="H189" s="136"/>
      <c r="I189" s="136"/>
    </row>
    <row r="190" spans="1:9" x14ac:dyDescent="0.3">
      <c r="A190" s="136"/>
      <c r="B190" s="136"/>
      <c r="C190" s="136"/>
      <c r="D190" s="136"/>
      <c r="E190" s="136"/>
      <c r="F190" s="136"/>
      <c r="G190" s="136"/>
      <c r="H190" s="136"/>
      <c r="I190" s="136"/>
    </row>
    <row r="191" spans="1:9" x14ac:dyDescent="0.3">
      <c r="A191" s="136"/>
      <c r="B191" s="136"/>
      <c r="C191" s="136"/>
      <c r="D191" s="136"/>
      <c r="E191" s="136"/>
      <c r="F191" s="136"/>
      <c r="G191" s="136"/>
      <c r="H191" s="136"/>
      <c r="I191" s="136"/>
    </row>
    <row r="192" spans="1:9" x14ac:dyDescent="0.3">
      <c r="A192" s="136"/>
      <c r="B192" s="136"/>
      <c r="C192" s="136"/>
      <c r="D192" s="136"/>
      <c r="E192" s="136"/>
      <c r="F192" s="136"/>
      <c r="G192" s="136"/>
      <c r="H192" s="136"/>
      <c r="I192" s="136"/>
    </row>
    <row r="193" spans="1:9" x14ac:dyDescent="0.3">
      <c r="A193" s="136"/>
      <c r="B193" s="136"/>
      <c r="C193" s="136"/>
      <c r="D193" s="136"/>
      <c r="E193" s="136"/>
      <c r="F193" s="136"/>
      <c r="G193" s="136"/>
      <c r="H193" s="136"/>
      <c r="I193" s="136"/>
    </row>
    <row r="194" spans="1:9" x14ac:dyDescent="0.3">
      <c r="A194" s="136"/>
      <c r="B194" s="136"/>
      <c r="C194" s="136"/>
      <c r="D194" s="136"/>
      <c r="E194" s="136"/>
      <c r="F194" s="136"/>
      <c r="G194" s="136"/>
      <c r="H194" s="136"/>
      <c r="I194" s="136"/>
    </row>
    <row r="195" spans="1:9" x14ac:dyDescent="0.3">
      <c r="A195" s="136"/>
      <c r="B195" s="136"/>
      <c r="C195" s="136"/>
      <c r="D195" s="136"/>
      <c r="E195" s="136"/>
      <c r="F195" s="136"/>
      <c r="G195" s="136"/>
      <c r="H195" s="136"/>
      <c r="I195" s="136"/>
    </row>
    <row r="196" spans="1:9" x14ac:dyDescent="0.3">
      <c r="A196" s="136"/>
      <c r="B196" s="136"/>
      <c r="C196" s="136"/>
      <c r="D196" s="136"/>
      <c r="E196" s="136"/>
      <c r="F196" s="136"/>
      <c r="G196" s="136"/>
      <c r="H196" s="136"/>
      <c r="I196" s="136"/>
    </row>
    <row r="197" spans="1:9" x14ac:dyDescent="0.3">
      <c r="A197" s="136"/>
      <c r="B197" s="136"/>
      <c r="C197" s="136"/>
      <c r="D197" s="136"/>
      <c r="E197" s="136"/>
      <c r="F197" s="136"/>
      <c r="G197" s="136"/>
      <c r="H197" s="136"/>
      <c r="I197" s="136"/>
    </row>
    <row r="198" spans="1:9" x14ac:dyDescent="0.3">
      <c r="A198" s="136"/>
      <c r="B198" s="136"/>
      <c r="C198" s="136"/>
      <c r="D198" s="136"/>
      <c r="E198" s="136"/>
      <c r="F198" s="136"/>
      <c r="G198" s="136"/>
      <c r="H198" s="136"/>
      <c r="I198" s="136"/>
    </row>
    <row r="199" spans="1:9" x14ac:dyDescent="0.3">
      <c r="A199" s="136"/>
      <c r="B199" s="136"/>
      <c r="C199" s="136"/>
      <c r="D199" s="136"/>
      <c r="E199" s="136"/>
      <c r="F199" s="136"/>
      <c r="G199" s="136"/>
      <c r="H199" s="136"/>
      <c r="I199" s="136"/>
    </row>
    <row r="200" spans="1:9" x14ac:dyDescent="0.3">
      <c r="A200" s="136"/>
      <c r="B200" s="136"/>
      <c r="C200" s="136"/>
      <c r="D200" s="136"/>
      <c r="E200" s="136"/>
      <c r="F200" s="136"/>
      <c r="G200" s="136"/>
      <c r="H200" s="136"/>
      <c r="I200" s="136"/>
    </row>
    <row r="201" spans="1:9" x14ac:dyDescent="0.3">
      <c r="A201" s="136"/>
      <c r="B201" s="136"/>
      <c r="C201" s="136"/>
      <c r="D201" s="136"/>
      <c r="E201" s="136"/>
      <c r="F201" s="136"/>
      <c r="G201" s="136"/>
      <c r="H201" s="136"/>
      <c r="I201" s="136"/>
    </row>
    <row r="202" spans="1:9" x14ac:dyDescent="0.3">
      <c r="A202" s="136"/>
      <c r="B202" s="136"/>
      <c r="C202" s="136"/>
      <c r="D202" s="136"/>
      <c r="E202" s="136"/>
      <c r="F202" s="136"/>
      <c r="G202" s="136"/>
      <c r="H202" s="136"/>
      <c r="I202" s="136"/>
    </row>
    <row r="203" spans="1:9" x14ac:dyDescent="0.3">
      <c r="A203" s="136"/>
      <c r="B203" s="136"/>
      <c r="C203" s="136"/>
      <c r="D203" s="136"/>
      <c r="E203" s="136"/>
      <c r="F203" s="136"/>
      <c r="G203" s="136"/>
      <c r="H203" s="136"/>
      <c r="I203" s="136"/>
    </row>
    <row r="204" spans="1:9" x14ac:dyDescent="0.3">
      <c r="A204" s="136"/>
      <c r="B204" s="136"/>
      <c r="C204" s="136"/>
      <c r="D204" s="136"/>
      <c r="E204" s="136"/>
      <c r="F204" s="136"/>
      <c r="G204" s="136"/>
      <c r="H204" s="136"/>
      <c r="I204" s="136"/>
    </row>
    <row r="205" spans="1:9" x14ac:dyDescent="0.3">
      <c r="A205" s="136"/>
      <c r="B205" s="136"/>
      <c r="C205" s="136"/>
      <c r="D205" s="136"/>
      <c r="E205" s="136"/>
      <c r="F205" s="136"/>
      <c r="G205" s="136"/>
      <c r="H205" s="136"/>
      <c r="I205" s="136"/>
    </row>
    <row r="206" spans="1:9" x14ac:dyDescent="0.3">
      <c r="A206" s="136"/>
      <c r="B206" s="136"/>
      <c r="C206" s="136"/>
      <c r="D206" s="136"/>
      <c r="E206" s="136"/>
      <c r="F206" s="136"/>
      <c r="G206" s="136"/>
      <c r="H206" s="136"/>
      <c r="I206" s="136"/>
    </row>
    <row r="207" spans="1:9" x14ac:dyDescent="0.3">
      <c r="A207" s="136"/>
      <c r="B207" s="136"/>
      <c r="C207" s="136"/>
      <c r="D207" s="136"/>
      <c r="E207" s="136"/>
      <c r="F207" s="136"/>
      <c r="G207" s="136"/>
      <c r="H207" s="136"/>
      <c r="I207" s="136"/>
    </row>
    <row r="208" spans="1:9" x14ac:dyDescent="0.3">
      <c r="A208" s="136"/>
      <c r="B208" s="136"/>
      <c r="C208" s="136"/>
      <c r="D208" s="136"/>
      <c r="E208" s="136"/>
      <c r="F208" s="136"/>
      <c r="G208" s="136"/>
      <c r="H208" s="136"/>
      <c r="I208" s="136"/>
    </row>
    <row r="209" spans="1:9" x14ac:dyDescent="0.3">
      <c r="A209" s="136"/>
      <c r="B209" s="136"/>
      <c r="C209" s="136"/>
      <c r="D209" s="136"/>
      <c r="E209" s="136"/>
      <c r="F209" s="136"/>
      <c r="G209" s="136"/>
      <c r="H209" s="136"/>
      <c r="I209" s="136"/>
    </row>
    <row r="210" spans="1:9" x14ac:dyDescent="0.3">
      <c r="A210" s="136"/>
      <c r="B210" s="136"/>
      <c r="C210" s="136"/>
      <c r="D210" s="136"/>
      <c r="E210" s="136"/>
      <c r="F210" s="136"/>
      <c r="G210" s="136"/>
      <c r="H210" s="136"/>
      <c r="I210" s="136"/>
    </row>
    <row r="211" spans="1:9" x14ac:dyDescent="0.3">
      <c r="A211" s="136"/>
      <c r="B211" s="136"/>
      <c r="C211" s="136"/>
      <c r="D211" s="136"/>
      <c r="E211" s="136"/>
      <c r="F211" s="136"/>
      <c r="G211" s="136"/>
      <c r="H211" s="136"/>
      <c r="I211" s="136"/>
    </row>
    <row r="212" spans="1:9" x14ac:dyDescent="0.3">
      <c r="A212" s="136"/>
      <c r="B212" s="136"/>
      <c r="C212" s="136"/>
      <c r="D212" s="136"/>
      <c r="E212" s="136"/>
      <c r="F212" s="136"/>
      <c r="G212" s="136"/>
      <c r="H212" s="136"/>
      <c r="I212" s="136"/>
    </row>
    <row r="213" spans="1:9" x14ac:dyDescent="0.3">
      <c r="A213" s="136"/>
      <c r="B213" s="136"/>
      <c r="C213" s="136"/>
      <c r="D213" s="136"/>
      <c r="E213" s="136"/>
      <c r="F213" s="136"/>
      <c r="G213" s="136"/>
      <c r="H213" s="136"/>
      <c r="I213" s="136"/>
    </row>
    <row r="214" spans="1:9" x14ac:dyDescent="0.3">
      <c r="A214" s="136"/>
      <c r="B214" s="136"/>
      <c r="C214" s="136"/>
      <c r="D214" s="136"/>
      <c r="E214" s="136"/>
      <c r="F214" s="136"/>
      <c r="G214" s="136"/>
      <c r="H214" s="136"/>
      <c r="I214" s="136"/>
    </row>
    <row r="215" spans="1:9" x14ac:dyDescent="0.3">
      <c r="A215" s="136"/>
      <c r="B215" s="136"/>
      <c r="C215" s="136"/>
      <c r="D215" s="136"/>
      <c r="E215" s="136"/>
      <c r="F215" s="136"/>
      <c r="G215" s="136"/>
      <c r="H215" s="136"/>
      <c r="I215" s="136"/>
    </row>
    <row r="216" spans="1:9" x14ac:dyDescent="0.3">
      <c r="A216" s="136"/>
      <c r="B216" s="136"/>
      <c r="C216" s="136"/>
      <c r="D216" s="136"/>
      <c r="E216" s="136"/>
      <c r="F216" s="136"/>
      <c r="G216" s="136"/>
      <c r="H216" s="136"/>
      <c r="I216" s="136"/>
    </row>
    <row r="217" spans="1:9" x14ac:dyDescent="0.3">
      <c r="A217" s="136"/>
      <c r="B217" s="136"/>
      <c r="C217" s="136"/>
      <c r="D217" s="136"/>
      <c r="E217" s="136"/>
      <c r="F217" s="136"/>
      <c r="G217" s="136"/>
      <c r="H217" s="136"/>
      <c r="I217" s="136"/>
    </row>
    <row r="218" spans="1:9" x14ac:dyDescent="0.3">
      <c r="A218" s="136"/>
      <c r="B218" s="136"/>
      <c r="C218" s="136"/>
      <c r="D218" s="136"/>
      <c r="E218" s="136"/>
      <c r="F218" s="136"/>
      <c r="G218" s="136"/>
      <c r="H218" s="136"/>
      <c r="I218" s="136"/>
    </row>
    <row r="219" spans="1:9" x14ac:dyDescent="0.3">
      <c r="A219" s="136"/>
      <c r="B219" s="136"/>
      <c r="C219" s="136"/>
      <c r="D219" s="136"/>
      <c r="E219" s="136"/>
      <c r="F219" s="136"/>
      <c r="G219" s="136"/>
      <c r="H219" s="136"/>
      <c r="I219" s="136"/>
    </row>
    <row r="220" spans="1:9" x14ac:dyDescent="0.3">
      <c r="A220" s="136"/>
      <c r="B220" s="136"/>
      <c r="C220" s="136"/>
      <c r="D220" s="136"/>
      <c r="E220" s="136"/>
      <c r="F220" s="136"/>
      <c r="G220" s="136"/>
      <c r="H220" s="136"/>
      <c r="I220" s="136"/>
    </row>
    <row r="221" spans="1:9" x14ac:dyDescent="0.3">
      <c r="A221" s="136"/>
      <c r="B221" s="136"/>
      <c r="C221" s="136"/>
      <c r="D221" s="136"/>
      <c r="E221" s="136"/>
      <c r="F221" s="136"/>
      <c r="G221" s="136"/>
      <c r="H221" s="136"/>
      <c r="I221" s="136"/>
    </row>
    <row r="222" spans="1:9" x14ac:dyDescent="0.3">
      <c r="A222" s="136"/>
      <c r="B222" s="136"/>
      <c r="C222" s="136"/>
      <c r="D222" s="136"/>
      <c r="E222" s="136"/>
      <c r="F222" s="136"/>
      <c r="G222" s="136"/>
      <c r="H222" s="136"/>
      <c r="I222" s="136"/>
    </row>
    <row r="223" spans="1:9" x14ac:dyDescent="0.3">
      <c r="A223" s="136"/>
      <c r="B223" s="136"/>
      <c r="C223" s="136"/>
      <c r="D223" s="136"/>
      <c r="E223" s="136"/>
      <c r="F223" s="136"/>
      <c r="G223" s="136"/>
      <c r="H223" s="136"/>
      <c r="I223" s="136"/>
    </row>
    <row r="224" spans="1:9" x14ac:dyDescent="0.3">
      <c r="A224" s="136"/>
      <c r="B224" s="136"/>
      <c r="C224" s="136"/>
      <c r="D224" s="136"/>
      <c r="E224" s="136"/>
      <c r="F224" s="136"/>
      <c r="G224" s="136"/>
      <c r="H224" s="136"/>
      <c r="I224" s="136"/>
    </row>
    <row r="225" spans="1:9" x14ac:dyDescent="0.3">
      <c r="A225" s="136"/>
      <c r="B225" s="136"/>
      <c r="C225" s="136"/>
      <c r="D225" s="136"/>
      <c r="E225" s="136"/>
      <c r="F225" s="136"/>
      <c r="G225" s="136"/>
      <c r="H225" s="136"/>
      <c r="I225" s="136"/>
    </row>
    <row r="226" spans="1:9" x14ac:dyDescent="0.3">
      <c r="A226" s="136"/>
      <c r="B226" s="136"/>
      <c r="C226" s="136"/>
      <c r="D226" s="136"/>
      <c r="E226" s="136"/>
      <c r="F226" s="136"/>
      <c r="G226" s="136"/>
      <c r="H226" s="136"/>
      <c r="I226" s="136"/>
    </row>
    <row r="227" spans="1:9" x14ac:dyDescent="0.3">
      <c r="A227" s="136"/>
      <c r="B227" s="136"/>
      <c r="C227" s="136"/>
      <c r="D227" s="136"/>
      <c r="E227" s="136"/>
      <c r="F227" s="136"/>
      <c r="G227" s="136"/>
      <c r="H227" s="136"/>
      <c r="I227" s="136"/>
    </row>
    <row r="228" spans="1:9" x14ac:dyDescent="0.3">
      <c r="A228" s="136"/>
      <c r="B228" s="136"/>
      <c r="C228" s="136"/>
      <c r="D228" s="136"/>
      <c r="E228" s="136"/>
      <c r="F228" s="136"/>
      <c r="G228" s="136"/>
      <c r="H228" s="136"/>
      <c r="I228" s="136"/>
    </row>
    <row r="229" spans="1:9" x14ac:dyDescent="0.3">
      <c r="A229" s="136"/>
      <c r="B229" s="136"/>
      <c r="C229" s="136"/>
      <c r="D229" s="136"/>
      <c r="E229" s="136"/>
      <c r="F229" s="136"/>
      <c r="G229" s="136"/>
      <c r="H229" s="136"/>
      <c r="I229" s="136"/>
    </row>
    <row r="230" spans="1:9" x14ac:dyDescent="0.3">
      <c r="A230" s="136"/>
      <c r="B230" s="136"/>
      <c r="C230" s="136"/>
      <c r="D230" s="136"/>
      <c r="E230" s="136"/>
      <c r="F230" s="136"/>
      <c r="G230" s="136"/>
      <c r="H230" s="136"/>
      <c r="I230" s="136"/>
    </row>
    <row r="231" spans="1:9" x14ac:dyDescent="0.3">
      <c r="A231" s="136"/>
      <c r="B231" s="136"/>
      <c r="C231" s="136"/>
      <c r="D231" s="136"/>
      <c r="E231" s="136"/>
      <c r="F231" s="136"/>
      <c r="G231" s="136"/>
      <c r="H231" s="136"/>
      <c r="I231" s="136"/>
    </row>
    <row r="232" spans="1:9" x14ac:dyDescent="0.3">
      <c r="A232" s="136"/>
      <c r="B232" s="136"/>
      <c r="C232" s="136"/>
      <c r="D232" s="136"/>
      <c r="E232" s="136"/>
      <c r="F232" s="136"/>
      <c r="G232" s="136"/>
      <c r="H232" s="136"/>
      <c r="I232" s="136"/>
    </row>
    <row r="233" spans="1:9" x14ac:dyDescent="0.3">
      <c r="A233" s="136"/>
      <c r="B233" s="136"/>
      <c r="C233" s="136"/>
      <c r="D233" s="136"/>
      <c r="E233" s="136"/>
      <c r="F233" s="136"/>
      <c r="G233" s="136"/>
      <c r="H233" s="136"/>
      <c r="I233" s="136"/>
    </row>
    <row r="234" spans="1:9" x14ac:dyDescent="0.3">
      <c r="A234" s="136"/>
      <c r="B234" s="136"/>
      <c r="C234" s="136"/>
      <c r="D234" s="136"/>
      <c r="E234" s="136"/>
      <c r="F234" s="136"/>
      <c r="G234" s="136"/>
      <c r="H234" s="136"/>
      <c r="I234" s="136"/>
    </row>
    <row r="235" spans="1:9" x14ac:dyDescent="0.3">
      <c r="A235" s="136"/>
      <c r="B235" s="136"/>
      <c r="C235" s="136"/>
      <c r="D235" s="136"/>
      <c r="E235" s="136"/>
      <c r="F235" s="136"/>
      <c r="G235" s="136"/>
      <c r="H235" s="136"/>
      <c r="I235" s="136"/>
    </row>
    <row r="236" spans="1:9" x14ac:dyDescent="0.3">
      <c r="A236" s="136"/>
      <c r="B236" s="136"/>
      <c r="C236" s="136"/>
      <c r="D236" s="136"/>
      <c r="E236" s="136"/>
      <c r="F236" s="136"/>
      <c r="G236" s="136"/>
      <c r="H236" s="136"/>
      <c r="I236" s="136"/>
    </row>
    <row r="237" spans="1:9" x14ac:dyDescent="0.3">
      <c r="A237" s="136"/>
      <c r="B237" s="136"/>
      <c r="C237" s="136"/>
      <c r="D237" s="136"/>
      <c r="E237" s="136"/>
      <c r="F237" s="136"/>
      <c r="G237" s="136"/>
      <c r="H237" s="136"/>
      <c r="I237" s="136"/>
    </row>
    <row r="238" spans="1:9" x14ac:dyDescent="0.3">
      <c r="A238" s="136"/>
      <c r="B238" s="136"/>
      <c r="C238" s="136"/>
      <c r="D238" s="136"/>
      <c r="E238" s="136"/>
      <c r="F238" s="136"/>
      <c r="G238" s="136"/>
      <c r="H238" s="136"/>
      <c r="I238" s="136"/>
    </row>
    <row r="239" spans="1:9" x14ac:dyDescent="0.3">
      <c r="A239" s="136"/>
      <c r="B239" s="136"/>
      <c r="C239" s="136"/>
      <c r="D239" s="136"/>
      <c r="E239" s="136"/>
      <c r="F239" s="136"/>
      <c r="G239" s="136"/>
      <c r="H239" s="136"/>
      <c r="I239" s="136"/>
    </row>
    <row r="240" spans="1:9" x14ac:dyDescent="0.3">
      <c r="A240" s="136"/>
      <c r="B240" s="136"/>
      <c r="C240" s="136"/>
      <c r="D240" s="136"/>
      <c r="E240" s="136"/>
      <c r="F240" s="136"/>
      <c r="G240" s="136"/>
      <c r="H240" s="136"/>
      <c r="I240" s="136"/>
    </row>
    <row r="241" spans="1:9" x14ac:dyDescent="0.3">
      <c r="A241" s="136"/>
      <c r="B241" s="136"/>
      <c r="C241" s="136"/>
      <c r="D241" s="136"/>
      <c r="E241" s="136"/>
      <c r="F241" s="136"/>
      <c r="G241" s="136"/>
      <c r="H241" s="136"/>
      <c r="I241" s="136"/>
    </row>
    <row r="242" spans="1:9" x14ac:dyDescent="0.3">
      <c r="A242" s="136"/>
      <c r="B242" s="136"/>
      <c r="C242" s="136"/>
      <c r="D242" s="136"/>
      <c r="E242" s="136"/>
      <c r="F242" s="136"/>
      <c r="G242" s="136"/>
      <c r="H242" s="136"/>
      <c r="I242" s="136"/>
    </row>
    <row r="243" spans="1:9" x14ac:dyDescent="0.3">
      <c r="A243" s="136"/>
      <c r="B243" s="136"/>
      <c r="C243" s="136"/>
      <c r="D243" s="136"/>
      <c r="E243" s="136"/>
      <c r="F243" s="136"/>
      <c r="G243" s="136"/>
      <c r="H243" s="136"/>
      <c r="I243" s="136"/>
    </row>
    <row r="244" spans="1:9" x14ac:dyDescent="0.3">
      <c r="A244" s="136"/>
      <c r="B244" s="136"/>
      <c r="C244" s="136"/>
      <c r="D244" s="136"/>
      <c r="E244" s="136"/>
      <c r="F244" s="136"/>
      <c r="G244" s="136"/>
      <c r="H244" s="136"/>
      <c r="I244" s="136"/>
    </row>
    <row r="245" spans="1:9" x14ac:dyDescent="0.3">
      <c r="A245" s="136"/>
      <c r="B245" s="136"/>
      <c r="C245" s="136"/>
      <c r="D245" s="136"/>
      <c r="E245" s="136"/>
      <c r="F245" s="136"/>
      <c r="G245" s="136"/>
      <c r="H245" s="136"/>
      <c r="I245" s="136"/>
    </row>
    <row r="246" spans="1:9" x14ac:dyDescent="0.3">
      <c r="A246" s="136"/>
      <c r="B246" s="136"/>
      <c r="C246" s="136"/>
      <c r="D246" s="136"/>
      <c r="E246" s="136"/>
      <c r="F246" s="136"/>
      <c r="G246" s="136"/>
      <c r="H246" s="136"/>
      <c r="I246" s="136"/>
    </row>
    <row r="247" spans="1:9" x14ac:dyDescent="0.3">
      <c r="A247" s="136"/>
      <c r="B247" s="136"/>
      <c r="C247" s="136"/>
      <c r="D247" s="136"/>
      <c r="E247" s="136"/>
      <c r="F247" s="136"/>
      <c r="G247" s="136"/>
      <c r="H247" s="136"/>
      <c r="I247" s="136"/>
    </row>
    <row r="248" spans="1:9" x14ac:dyDescent="0.3">
      <c r="A248" s="136"/>
      <c r="B248" s="136"/>
      <c r="C248" s="136"/>
      <c r="D248" s="136"/>
      <c r="E248" s="136"/>
      <c r="F248" s="136"/>
      <c r="G248" s="136"/>
      <c r="H248" s="136"/>
      <c r="I248" s="136"/>
    </row>
    <row r="249" spans="1:9" x14ac:dyDescent="0.3">
      <c r="A249" s="136"/>
      <c r="B249" s="136"/>
      <c r="C249" s="136"/>
      <c r="D249" s="136"/>
      <c r="E249" s="136"/>
      <c r="F249" s="136"/>
      <c r="G249" s="136"/>
      <c r="H249" s="136"/>
      <c r="I249" s="136"/>
    </row>
    <row r="250" spans="1:9" x14ac:dyDescent="0.3">
      <c r="A250" s="136"/>
      <c r="B250" s="136"/>
      <c r="C250" s="136"/>
      <c r="D250" s="136"/>
      <c r="E250" s="136"/>
      <c r="F250" s="136"/>
      <c r="G250" s="136"/>
      <c r="H250" s="136"/>
      <c r="I250" s="136"/>
    </row>
    <row r="251" spans="1:9" x14ac:dyDescent="0.3">
      <c r="A251" s="136"/>
      <c r="B251" s="136"/>
      <c r="C251" s="136"/>
      <c r="D251" s="136"/>
      <c r="E251" s="136"/>
      <c r="F251" s="136"/>
      <c r="G251" s="136"/>
      <c r="H251" s="136"/>
      <c r="I251" s="136"/>
    </row>
    <row r="252" spans="1:9" x14ac:dyDescent="0.3">
      <c r="A252" s="136"/>
      <c r="B252" s="136"/>
      <c r="C252" s="136"/>
      <c r="D252" s="136"/>
      <c r="E252" s="136"/>
      <c r="F252" s="136"/>
      <c r="G252" s="136"/>
      <c r="H252" s="136"/>
      <c r="I252" s="136"/>
    </row>
    <row r="253" spans="1:9" x14ac:dyDescent="0.3">
      <c r="A253" s="136"/>
      <c r="B253" s="136"/>
      <c r="C253" s="136"/>
      <c r="D253" s="136"/>
      <c r="E253" s="136"/>
      <c r="F253" s="136"/>
      <c r="G253" s="136"/>
      <c r="H253" s="136"/>
      <c r="I253" s="136"/>
    </row>
    <row r="254" spans="1:9" x14ac:dyDescent="0.3">
      <c r="A254" s="136"/>
      <c r="B254" s="136"/>
      <c r="C254" s="136"/>
      <c r="D254" s="136"/>
      <c r="E254" s="136"/>
      <c r="F254" s="136"/>
      <c r="G254" s="136"/>
      <c r="H254" s="136"/>
      <c r="I254" s="136"/>
    </row>
    <row r="255" spans="1:9" x14ac:dyDescent="0.3">
      <c r="A255" s="136"/>
      <c r="B255" s="136"/>
      <c r="C255" s="136"/>
      <c r="D255" s="136"/>
      <c r="E255" s="136"/>
      <c r="F255" s="136"/>
      <c r="G255" s="136"/>
      <c r="H255" s="136"/>
      <c r="I255" s="136"/>
    </row>
    <row r="256" spans="1:9" x14ac:dyDescent="0.3">
      <c r="A256" s="136"/>
      <c r="B256" s="136"/>
      <c r="C256" s="136"/>
      <c r="D256" s="136"/>
      <c r="E256" s="136"/>
      <c r="F256" s="136"/>
      <c r="G256" s="136"/>
      <c r="H256" s="136"/>
      <c r="I256" s="136"/>
    </row>
    <row r="257" spans="1:9" x14ac:dyDescent="0.3">
      <c r="A257" s="136"/>
      <c r="B257" s="136"/>
      <c r="C257" s="136"/>
      <c r="D257" s="136"/>
      <c r="E257" s="136"/>
      <c r="F257" s="136"/>
      <c r="G257" s="136"/>
      <c r="H257" s="136"/>
      <c r="I257" s="136"/>
    </row>
    <row r="258" spans="1:9" x14ac:dyDescent="0.3">
      <c r="A258" s="136"/>
      <c r="B258" s="136"/>
      <c r="C258" s="136"/>
      <c r="D258" s="136"/>
      <c r="E258" s="136"/>
      <c r="F258" s="136"/>
      <c r="G258" s="136"/>
      <c r="H258" s="136"/>
      <c r="I258" s="136"/>
    </row>
    <row r="259" spans="1:9" x14ac:dyDescent="0.3">
      <c r="A259" s="136"/>
      <c r="B259" s="136"/>
      <c r="C259" s="136"/>
      <c r="D259" s="136"/>
      <c r="E259" s="136"/>
      <c r="F259" s="136"/>
      <c r="G259" s="136"/>
      <c r="H259" s="136"/>
      <c r="I259" s="136"/>
    </row>
    <row r="260" spans="1:9" x14ac:dyDescent="0.3">
      <c r="A260" s="136"/>
      <c r="B260" s="136"/>
      <c r="C260" s="136"/>
      <c r="D260" s="136"/>
      <c r="E260" s="136"/>
      <c r="F260" s="136"/>
      <c r="G260" s="136"/>
      <c r="H260" s="136"/>
      <c r="I260" s="136"/>
    </row>
    <row r="261" spans="1:9" x14ac:dyDescent="0.3">
      <c r="A261" s="136"/>
      <c r="B261" s="136"/>
      <c r="C261" s="136"/>
      <c r="D261" s="136"/>
      <c r="E261" s="136"/>
      <c r="F261" s="136"/>
      <c r="G261" s="136"/>
      <c r="H261" s="136"/>
      <c r="I261" s="136"/>
    </row>
    <row r="262" spans="1:9" x14ac:dyDescent="0.3">
      <c r="A262" s="136"/>
      <c r="B262" s="136"/>
      <c r="C262" s="136"/>
      <c r="D262" s="136"/>
      <c r="E262" s="136"/>
      <c r="F262" s="136"/>
      <c r="G262" s="136"/>
      <c r="H262" s="136"/>
      <c r="I262" s="136"/>
    </row>
    <row r="263" spans="1:9" x14ac:dyDescent="0.3">
      <c r="A263" s="136"/>
      <c r="B263" s="136"/>
      <c r="C263" s="136"/>
      <c r="D263" s="136"/>
      <c r="E263" s="136"/>
      <c r="F263" s="136"/>
      <c r="G263" s="136"/>
      <c r="H263" s="136"/>
      <c r="I263" s="136"/>
    </row>
    <row r="264" spans="1:9" x14ac:dyDescent="0.3">
      <c r="A264" s="136"/>
      <c r="B264" s="136"/>
      <c r="C264" s="136"/>
      <c r="D264" s="136"/>
      <c r="E264" s="136"/>
      <c r="F264" s="136"/>
      <c r="G264" s="136"/>
      <c r="H264" s="136"/>
      <c r="I264" s="136"/>
    </row>
    <row r="265" spans="1:9" x14ac:dyDescent="0.3">
      <c r="A265" s="136"/>
      <c r="B265" s="136"/>
      <c r="C265" s="136"/>
      <c r="D265" s="136"/>
      <c r="E265" s="136"/>
      <c r="F265" s="136"/>
      <c r="G265" s="136"/>
      <c r="H265" s="136"/>
      <c r="I265" s="136"/>
    </row>
    <row r="266" spans="1:9" x14ac:dyDescent="0.3">
      <c r="A266" s="136"/>
      <c r="B266" s="136"/>
      <c r="C266" s="136"/>
      <c r="D266" s="136"/>
      <c r="E266" s="136"/>
      <c r="F266" s="136"/>
      <c r="G266" s="136"/>
      <c r="H266" s="136"/>
      <c r="I266" s="136"/>
    </row>
    <row r="267" spans="1:9" x14ac:dyDescent="0.3">
      <c r="A267" s="136"/>
      <c r="B267" s="136"/>
      <c r="C267" s="136"/>
      <c r="D267" s="136"/>
      <c r="E267" s="136"/>
      <c r="F267" s="136"/>
      <c r="G267" s="136"/>
      <c r="H267" s="136"/>
      <c r="I267" s="136"/>
    </row>
    <row r="268" spans="1:9" x14ac:dyDescent="0.3">
      <c r="A268" s="136"/>
      <c r="B268" s="136"/>
      <c r="C268" s="136"/>
      <c r="D268" s="136"/>
      <c r="E268" s="136"/>
      <c r="F268" s="136"/>
      <c r="G268" s="136"/>
      <c r="H268" s="136"/>
      <c r="I268" s="136"/>
    </row>
    <row r="269" spans="1:9" x14ac:dyDescent="0.3">
      <c r="A269" s="136"/>
      <c r="B269" s="136"/>
      <c r="C269" s="136"/>
      <c r="D269" s="136"/>
      <c r="E269" s="136"/>
      <c r="F269" s="136"/>
      <c r="G269" s="136"/>
      <c r="H269" s="136"/>
      <c r="I269" s="136"/>
    </row>
    <row r="270" spans="1:9" x14ac:dyDescent="0.3">
      <c r="A270" s="136"/>
      <c r="B270" s="136"/>
      <c r="C270" s="136"/>
      <c r="D270" s="136"/>
      <c r="E270" s="136"/>
      <c r="F270" s="136"/>
      <c r="G270" s="136"/>
      <c r="H270" s="136"/>
      <c r="I270" s="136"/>
    </row>
    <row r="271" spans="1:9" x14ac:dyDescent="0.3">
      <c r="A271" s="136"/>
      <c r="B271" s="136"/>
      <c r="C271" s="136"/>
      <c r="D271" s="136"/>
      <c r="E271" s="136"/>
      <c r="F271" s="136"/>
      <c r="G271" s="136"/>
      <c r="H271" s="136"/>
      <c r="I271" s="136"/>
    </row>
    <row r="272" spans="1:9" x14ac:dyDescent="0.3">
      <c r="A272" s="136"/>
      <c r="B272" s="136"/>
      <c r="C272" s="136"/>
      <c r="D272" s="136"/>
      <c r="E272" s="136"/>
      <c r="F272" s="136"/>
      <c r="G272" s="136"/>
      <c r="H272" s="136"/>
      <c r="I272" s="136"/>
    </row>
    <row r="273" spans="1:9" x14ac:dyDescent="0.3">
      <c r="A273" s="136"/>
      <c r="B273" s="136"/>
      <c r="C273" s="136"/>
      <c r="D273" s="136"/>
      <c r="E273" s="136"/>
      <c r="F273" s="136"/>
      <c r="G273" s="136"/>
      <c r="H273" s="136"/>
      <c r="I273" s="136"/>
    </row>
    <row r="274" spans="1:9" x14ac:dyDescent="0.3">
      <c r="A274" s="136"/>
      <c r="B274" s="136"/>
      <c r="C274" s="136"/>
      <c r="D274" s="136"/>
      <c r="E274" s="136"/>
      <c r="F274" s="136"/>
      <c r="G274" s="136"/>
      <c r="H274" s="136"/>
      <c r="I274" s="136"/>
    </row>
    <row r="275" spans="1:9" x14ac:dyDescent="0.3">
      <c r="A275" s="136"/>
      <c r="B275" s="136"/>
      <c r="C275" s="136"/>
      <c r="D275" s="136"/>
      <c r="E275" s="136"/>
      <c r="F275" s="136"/>
      <c r="G275" s="136"/>
      <c r="H275" s="136"/>
      <c r="I275" s="136"/>
    </row>
    <row r="276" spans="1:9" x14ac:dyDescent="0.3">
      <c r="A276" s="136"/>
      <c r="B276" s="136"/>
      <c r="C276" s="136"/>
      <c r="D276" s="136"/>
      <c r="E276" s="136"/>
      <c r="F276" s="136"/>
      <c r="G276" s="136"/>
      <c r="H276" s="136"/>
      <c r="I276" s="136"/>
    </row>
    <row r="277" spans="1:9" x14ac:dyDescent="0.3">
      <c r="A277" s="136"/>
      <c r="B277" s="136"/>
      <c r="C277" s="136"/>
      <c r="D277" s="136"/>
      <c r="E277" s="136"/>
      <c r="F277" s="136"/>
      <c r="G277" s="136"/>
      <c r="H277" s="136"/>
      <c r="I277" s="136"/>
    </row>
    <row r="278" spans="1:9" x14ac:dyDescent="0.3">
      <c r="A278" s="136"/>
      <c r="B278" s="136"/>
      <c r="C278" s="136"/>
      <c r="D278" s="136"/>
      <c r="E278" s="136"/>
      <c r="F278" s="136"/>
      <c r="G278" s="136"/>
      <c r="H278" s="136"/>
      <c r="I278" s="136"/>
    </row>
    <row r="279" spans="1:9" x14ac:dyDescent="0.3">
      <c r="A279" s="136"/>
      <c r="B279" s="136"/>
      <c r="C279" s="136"/>
      <c r="D279" s="136"/>
      <c r="E279" s="136"/>
      <c r="F279" s="136"/>
      <c r="G279" s="136"/>
      <c r="H279" s="136"/>
      <c r="I279" s="136"/>
    </row>
    <row r="280" spans="1:9" x14ac:dyDescent="0.3">
      <c r="A280" s="136"/>
      <c r="B280" s="136"/>
      <c r="C280" s="136"/>
      <c r="D280" s="136"/>
      <c r="E280" s="136"/>
      <c r="F280" s="136"/>
      <c r="G280" s="136"/>
      <c r="H280" s="136"/>
      <c r="I280" s="136"/>
    </row>
    <row r="281" spans="1:9" x14ac:dyDescent="0.3">
      <c r="A281" s="136"/>
      <c r="B281" s="136"/>
      <c r="C281" s="136"/>
      <c r="D281" s="136"/>
      <c r="E281" s="136"/>
      <c r="F281" s="136"/>
      <c r="G281" s="136"/>
      <c r="H281" s="136"/>
      <c r="I281" s="136"/>
    </row>
    <row r="282" spans="1:9" x14ac:dyDescent="0.3">
      <c r="A282" s="136"/>
      <c r="B282" s="136"/>
      <c r="C282" s="136"/>
      <c r="D282" s="136"/>
      <c r="E282" s="136"/>
      <c r="F282" s="136"/>
      <c r="G282" s="136"/>
      <c r="H282" s="136"/>
      <c r="I282" s="136"/>
    </row>
    <row r="283" spans="1:9" x14ac:dyDescent="0.3">
      <c r="A283" s="136"/>
      <c r="B283" s="136"/>
      <c r="C283" s="136"/>
      <c r="D283" s="136"/>
      <c r="E283" s="136"/>
      <c r="F283" s="136"/>
      <c r="G283" s="136"/>
      <c r="H283" s="136"/>
      <c r="I283" s="136"/>
    </row>
    <row r="284" spans="1:9" x14ac:dyDescent="0.3">
      <c r="A284" s="136"/>
      <c r="B284" s="136"/>
      <c r="C284" s="136"/>
      <c r="D284" s="136"/>
      <c r="E284" s="136"/>
      <c r="F284" s="136"/>
      <c r="G284" s="136"/>
      <c r="H284" s="136"/>
      <c r="I284" s="136"/>
    </row>
    <row r="285" spans="1:9" x14ac:dyDescent="0.3">
      <c r="A285" s="136"/>
      <c r="B285" s="136"/>
      <c r="C285" s="136"/>
      <c r="D285" s="136"/>
      <c r="E285" s="136"/>
      <c r="F285" s="136"/>
      <c r="G285" s="136"/>
      <c r="H285" s="136"/>
      <c r="I285" s="136"/>
    </row>
    <row r="286" spans="1:9" x14ac:dyDescent="0.3">
      <c r="A286" s="136"/>
      <c r="B286" s="136"/>
      <c r="C286" s="136"/>
      <c r="D286" s="136"/>
      <c r="E286" s="136"/>
      <c r="F286" s="136"/>
      <c r="G286" s="136"/>
      <c r="H286" s="136"/>
      <c r="I286" s="136"/>
    </row>
    <row r="287" spans="1:9" x14ac:dyDescent="0.3">
      <c r="A287" s="136"/>
      <c r="B287" s="136"/>
      <c r="C287" s="136"/>
      <c r="D287" s="136"/>
      <c r="E287" s="136"/>
      <c r="F287" s="136"/>
      <c r="G287" s="136"/>
      <c r="H287" s="136"/>
      <c r="I287" s="136"/>
    </row>
    <row r="288" spans="1:9" x14ac:dyDescent="0.3">
      <c r="A288" s="136"/>
      <c r="B288" s="136"/>
      <c r="C288" s="136"/>
      <c r="D288" s="136"/>
      <c r="E288" s="136"/>
      <c r="F288" s="136"/>
      <c r="G288" s="136"/>
      <c r="H288" s="136"/>
      <c r="I288" s="136"/>
    </row>
    <row r="289" spans="1:9" x14ac:dyDescent="0.3">
      <c r="A289" s="136"/>
      <c r="B289" s="136"/>
      <c r="C289" s="136"/>
      <c r="D289" s="136"/>
      <c r="E289" s="136"/>
      <c r="F289" s="136"/>
      <c r="G289" s="136"/>
      <c r="H289" s="136"/>
      <c r="I289" s="136"/>
    </row>
    <row r="290" spans="1:9" x14ac:dyDescent="0.3">
      <c r="A290" s="136"/>
      <c r="B290" s="136"/>
      <c r="C290" s="136"/>
      <c r="D290" s="136"/>
      <c r="E290" s="136"/>
      <c r="F290" s="136"/>
      <c r="G290" s="136"/>
      <c r="H290" s="136"/>
      <c r="I290" s="136"/>
    </row>
    <row r="291" spans="1:9" x14ac:dyDescent="0.3">
      <c r="A291" s="136"/>
      <c r="B291" s="136"/>
      <c r="C291" s="136"/>
      <c r="D291" s="136"/>
      <c r="E291" s="136"/>
      <c r="F291" s="136"/>
      <c r="G291" s="136"/>
      <c r="H291" s="136"/>
      <c r="I291" s="136"/>
    </row>
    <row r="292" spans="1:9" x14ac:dyDescent="0.3">
      <c r="A292" s="136"/>
      <c r="B292" s="136"/>
      <c r="C292" s="136"/>
      <c r="D292" s="136"/>
      <c r="E292" s="136"/>
      <c r="F292" s="136"/>
      <c r="G292" s="136"/>
      <c r="H292" s="136"/>
      <c r="I292" s="136"/>
    </row>
    <row r="293" spans="1:9" x14ac:dyDescent="0.3">
      <c r="A293" s="136"/>
      <c r="B293" s="136"/>
      <c r="C293" s="136"/>
      <c r="D293" s="136"/>
      <c r="E293" s="136"/>
      <c r="F293" s="136"/>
      <c r="G293" s="136"/>
      <c r="H293" s="136"/>
      <c r="I293" s="136"/>
    </row>
    <row r="294" spans="1:9" x14ac:dyDescent="0.3">
      <c r="A294" s="136"/>
      <c r="B294" s="136"/>
      <c r="C294" s="136"/>
      <c r="D294" s="136"/>
      <c r="E294" s="136"/>
      <c r="F294" s="136"/>
      <c r="G294" s="136"/>
      <c r="H294" s="136"/>
      <c r="I294" s="136"/>
    </row>
    <row r="295" spans="1:9" x14ac:dyDescent="0.3">
      <c r="A295" s="136"/>
      <c r="B295" s="136"/>
      <c r="C295" s="136"/>
      <c r="D295" s="136"/>
      <c r="E295" s="136"/>
      <c r="F295" s="136"/>
      <c r="G295" s="136"/>
      <c r="H295" s="136"/>
      <c r="I295" s="136"/>
    </row>
    <row r="296" spans="1:9" x14ac:dyDescent="0.3">
      <c r="A296" s="136"/>
      <c r="B296" s="136"/>
      <c r="C296" s="136"/>
      <c r="D296" s="136"/>
      <c r="E296" s="136"/>
      <c r="F296" s="136"/>
      <c r="G296" s="136"/>
      <c r="H296" s="136"/>
      <c r="I296" s="136"/>
    </row>
    <row r="297" spans="1:9" x14ac:dyDescent="0.3">
      <c r="A297" s="136"/>
      <c r="B297" s="136"/>
      <c r="C297" s="136"/>
      <c r="D297" s="136"/>
      <c r="E297" s="136"/>
      <c r="F297" s="136"/>
      <c r="G297" s="136"/>
      <c r="H297" s="136"/>
      <c r="I297" s="136"/>
    </row>
    <row r="298" spans="1:9" x14ac:dyDescent="0.3">
      <c r="A298" s="136"/>
      <c r="B298" s="136"/>
      <c r="C298" s="136"/>
      <c r="D298" s="136"/>
      <c r="E298" s="136"/>
      <c r="F298" s="136"/>
      <c r="G298" s="136"/>
      <c r="H298" s="136"/>
      <c r="I298" s="136"/>
    </row>
    <row r="299" spans="1:9" x14ac:dyDescent="0.3">
      <c r="A299" s="136"/>
      <c r="B299" s="136"/>
      <c r="C299" s="136"/>
      <c r="D299" s="136"/>
      <c r="E299" s="136"/>
      <c r="F299" s="136"/>
      <c r="G299" s="136"/>
      <c r="H299" s="136"/>
      <c r="I299" s="136"/>
    </row>
    <row r="300" spans="1:9" x14ac:dyDescent="0.3">
      <c r="A300" s="136"/>
      <c r="B300" s="136"/>
      <c r="C300" s="136"/>
      <c r="D300" s="136"/>
      <c r="E300" s="136"/>
      <c r="F300" s="136"/>
      <c r="G300" s="136"/>
      <c r="H300" s="136"/>
      <c r="I300" s="136"/>
    </row>
    <row r="301" spans="1:9" x14ac:dyDescent="0.3">
      <c r="A301" s="136"/>
      <c r="B301" s="136"/>
      <c r="C301" s="136"/>
      <c r="D301" s="136"/>
      <c r="E301" s="136"/>
      <c r="F301" s="136"/>
      <c r="G301" s="136"/>
      <c r="H301" s="136"/>
      <c r="I301" s="136"/>
    </row>
    <row r="302" spans="1:9" x14ac:dyDescent="0.3">
      <c r="A302" s="136"/>
      <c r="B302" s="136"/>
      <c r="C302" s="136"/>
      <c r="D302" s="136"/>
      <c r="E302" s="136"/>
      <c r="F302" s="136"/>
      <c r="G302" s="136"/>
      <c r="H302" s="136"/>
      <c r="I302" s="136"/>
    </row>
    <row r="303" spans="1:9" x14ac:dyDescent="0.3">
      <c r="A303" s="136"/>
      <c r="B303" s="136"/>
      <c r="C303" s="136"/>
      <c r="D303" s="136"/>
      <c r="E303" s="136"/>
      <c r="F303" s="136"/>
      <c r="G303" s="136"/>
      <c r="H303" s="136"/>
      <c r="I303" s="136"/>
    </row>
    <row r="304" spans="1:9" x14ac:dyDescent="0.3">
      <c r="A304" s="136"/>
      <c r="B304" s="136"/>
      <c r="C304" s="136"/>
      <c r="D304" s="136"/>
      <c r="E304" s="136"/>
      <c r="F304" s="136"/>
      <c r="G304" s="136"/>
      <c r="H304" s="136"/>
      <c r="I304" s="136"/>
    </row>
    <row r="305" spans="1:9" x14ac:dyDescent="0.3">
      <c r="A305" s="136"/>
      <c r="B305" s="136"/>
      <c r="C305" s="136"/>
      <c r="D305" s="136"/>
      <c r="E305" s="136"/>
      <c r="F305" s="136"/>
      <c r="G305" s="136"/>
      <c r="H305" s="136"/>
      <c r="I305" s="136"/>
    </row>
    <row r="306" spans="1:9" x14ac:dyDescent="0.3">
      <c r="A306" s="136"/>
      <c r="B306" s="136"/>
      <c r="C306" s="136"/>
      <c r="D306" s="136"/>
      <c r="E306" s="136"/>
      <c r="F306" s="136"/>
      <c r="G306" s="136"/>
      <c r="H306" s="136"/>
      <c r="I306" s="136"/>
    </row>
    <row r="307" spans="1:9" x14ac:dyDescent="0.3">
      <c r="A307" s="136"/>
      <c r="B307" s="136"/>
      <c r="C307" s="136"/>
      <c r="D307" s="136"/>
      <c r="E307" s="136"/>
      <c r="F307" s="136"/>
      <c r="G307" s="136"/>
      <c r="H307" s="136"/>
      <c r="I307" s="136"/>
    </row>
    <row r="308" spans="1:9" x14ac:dyDescent="0.3">
      <c r="A308" s="136"/>
      <c r="B308" s="136"/>
      <c r="C308" s="136"/>
      <c r="D308" s="136"/>
      <c r="E308" s="136"/>
      <c r="F308" s="136"/>
      <c r="G308" s="136"/>
      <c r="H308" s="136"/>
      <c r="I308" s="136"/>
    </row>
    <row r="309" spans="1:9" x14ac:dyDescent="0.3">
      <c r="A309" s="136"/>
      <c r="B309" s="136"/>
      <c r="C309" s="136"/>
      <c r="D309" s="136"/>
      <c r="E309" s="136"/>
      <c r="F309" s="136"/>
      <c r="G309" s="136"/>
      <c r="H309" s="136"/>
      <c r="I309" s="136"/>
    </row>
    <row r="310" spans="1:9" x14ac:dyDescent="0.3">
      <c r="A310" s="136"/>
      <c r="B310" s="136"/>
      <c r="C310" s="136"/>
      <c r="D310" s="136"/>
      <c r="E310" s="136"/>
      <c r="F310" s="136"/>
      <c r="G310" s="136"/>
      <c r="H310" s="136"/>
      <c r="I310" s="136"/>
    </row>
    <row r="311" spans="1:9" x14ac:dyDescent="0.3">
      <c r="A311" s="136"/>
      <c r="B311" s="136"/>
      <c r="C311" s="136"/>
      <c r="D311" s="136"/>
      <c r="E311" s="136"/>
      <c r="F311" s="136"/>
      <c r="G311" s="136"/>
      <c r="H311" s="136"/>
      <c r="I311" s="136"/>
    </row>
    <row r="312" spans="1:9" x14ac:dyDescent="0.3">
      <c r="A312" s="136"/>
      <c r="B312" s="136"/>
      <c r="C312" s="136"/>
      <c r="D312" s="136"/>
      <c r="E312" s="136"/>
      <c r="F312" s="136"/>
      <c r="G312" s="136"/>
      <c r="H312" s="136"/>
      <c r="I312" s="136"/>
    </row>
    <row r="313" spans="1:9" x14ac:dyDescent="0.3">
      <c r="A313" s="136"/>
      <c r="B313" s="136"/>
      <c r="C313" s="136"/>
      <c r="D313" s="136"/>
      <c r="E313" s="136"/>
      <c r="F313" s="136"/>
      <c r="G313" s="136"/>
      <c r="H313" s="136"/>
      <c r="I313" s="136"/>
    </row>
    <row r="314" spans="1:9" x14ac:dyDescent="0.3">
      <c r="A314" s="136"/>
      <c r="B314" s="136"/>
      <c r="C314" s="136"/>
      <c r="D314" s="136"/>
      <c r="E314" s="136"/>
      <c r="F314" s="136"/>
      <c r="G314" s="136"/>
      <c r="H314" s="136"/>
      <c r="I314" s="136"/>
    </row>
    <row r="315" spans="1:9" x14ac:dyDescent="0.3">
      <c r="A315" s="136"/>
      <c r="B315" s="136"/>
      <c r="C315" s="136"/>
      <c r="D315" s="136"/>
      <c r="E315" s="136"/>
      <c r="F315" s="136"/>
      <c r="G315" s="136"/>
      <c r="H315" s="136"/>
      <c r="I315" s="136"/>
    </row>
    <row r="316" spans="1:9" x14ac:dyDescent="0.3">
      <c r="A316" s="136"/>
      <c r="B316" s="136"/>
      <c r="C316" s="136"/>
      <c r="D316" s="136"/>
      <c r="E316" s="136"/>
      <c r="F316" s="136"/>
      <c r="G316" s="136"/>
      <c r="H316" s="136"/>
      <c r="I316" s="136"/>
    </row>
    <row r="317" spans="1:9" x14ac:dyDescent="0.3">
      <c r="A317" s="136"/>
      <c r="B317" s="136"/>
      <c r="C317" s="136"/>
      <c r="D317" s="136"/>
      <c r="E317" s="136"/>
      <c r="F317" s="136"/>
      <c r="G317" s="136"/>
      <c r="H317" s="136"/>
      <c r="I317" s="136"/>
    </row>
    <row r="318" spans="1:9" x14ac:dyDescent="0.3">
      <c r="A318" s="136"/>
      <c r="B318" s="136"/>
      <c r="C318" s="136"/>
      <c r="D318" s="136"/>
      <c r="E318" s="136"/>
      <c r="F318" s="136"/>
      <c r="G318" s="136"/>
      <c r="H318" s="136"/>
      <c r="I318" s="136"/>
    </row>
    <row r="319" spans="1:9" x14ac:dyDescent="0.3">
      <c r="A319" s="136"/>
      <c r="B319" s="136"/>
      <c r="C319" s="136"/>
      <c r="D319" s="136"/>
      <c r="E319" s="136"/>
      <c r="F319" s="136"/>
      <c r="G319" s="136"/>
      <c r="H319" s="136"/>
      <c r="I319" s="136"/>
    </row>
    <row r="320" spans="1:9" x14ac:dyDescent="0.3">
      <c r="A320" s="136"/>
      <c r="B320" s="136"/>
      <c r="C320" s="136"/>
      <c r="D320" s="136"/>
      <c r="E320" s="136"/>
      <c r="F320" s="136"/>
      <c r="G320" s="136"/>
      <c r="H320" s="136"/>
      <c r="I320" s="136"/>
    </row>
    <row r="321" spans="1:9" x14ac:dyDescent="0.3">
      <c r="A321" s="136"/>
      <c r="B321" s="136"/>
      <c r="C321" s="136"/>
      <c r="D321" s="136"/>
      <c r="E321" s="136"/>
      <c r="F321" s="136"/>
      <c r="G321" s="136"/>
      <c r="H321" s="136"/>
      <c r="I321" s="136"/>
    </row>
    <row r="322" spans="1:9" x14ac:dyDescent="0.3">
      <c r="A322" s="136"/>
      <c r="B322" s="136"/>
      <c r="C322" s="136"/>
      <c r="D322" s="136"/>
      <c r="E322" s="136"/>
      <c r="F322" s="136"/>
      <c r="G322" s="136"/>
      <c r="H322" s="136"/>
      <c r="I322" s="136"/>
    </row>
    <row r="323" spans="1:9" x14ac:dyDescent="0.3">
      <c r="A323" s="136"/>
      <c r="B323" s="136"/>
      <c r="C323" s="136"/>
      <c r="D323" s="136"/>
      <c r="E323" s="136"/>
      <c r="F323" s="136"/>
      <c r="G323" s="136"/>
      <c r="H323" s="136"/>
      <c r="I323" s="136"/>
    </row>
    <row r="324" spans="1:9" x14ac:dyDescent="0.3">
      <c r="A324" s="136"/>
      <c r="B324" s="136"/>
      <c r="C324" s="136"/>
      <c r="D324" s="136"/>
      <c r="E324" s="136"/>
      <c r="F324" s="136"/>
      <c r="G324" s="136"/>
      <c r="H324" s="136"/>
      <c r="I324" s="136"/>
    </row>
    <row r="325" spans="1:9" x14ac:dyDescent="0.3">
      <c r="A325" s="136"/>
      <c r="B325" s="136"/>
      <c r="C325" s="136"/>
      <c r="D325" s="136"/>
      <c r="E325" s="136"/>
      <c r="F325" s="136"/>
      <c r="G325" s="136"/>
      <c r="H325" s="136"/>
      <c r="I325" s="136"/>
    </row>
    <row r="326" spans="1:9" x14ac:dyDescent="0.3">
      <c r="A326" s="136"/>
      <c r="B326" s="136"/>
      <c r="C326" s="136"/>
      <c r="D326" s="136"/>
      <c r="E326" s="136"/>
      <c r="F326" s="136"/>
      <c r="G326" s="136"/>
      <c r="H326" s="136"/>
      <c r="I326" s="136"/>
    </row>
    <row r="327" spans="1:9" x14ac:dyDescent="0.3">
      <c r="A327" s="136"/>
      <c r="B327" s="136"/>
      <c r="C327" s="136"/>
      <c r="D327" s="136"/>
      <c r="E327" s="136"/>
      <c r="F327" s="136"/>
      <c r="G327" s="136"/>
      <c r="H327" s="136"/>
      <c r="I327" s="136"/>
    </row>
    <row r="328" spans="1:9" x14ac:dyDescent="0.3">
      <c r="A328" s="136"/>
      <c r="B328" s="136"/>
      <c r="C328" s="136"/>
      <c r="D328" s="136"/>
      <c r="E328" s="136"/>
      <c r="F328" s="136"/>
      <c r="G328" s="136"/>
      <c r="H328" s="136"/>
      <c r="I328" s="136"/>
    </row>
    <row r="329" spans="1:9" x14ac:dyDescent="0.3">
      <c r="A329" s="136"/>
      <c r="B329" s="136"/>
      <c r="C329" s="136"/>
      <c r="D329" s="136"/>
      <c r="E329" s="136"/>
      <c r="F329" s="136"/>
      <c r="G329" s="136"/>
      <c r="H329" s="136"/>
      <c r="I329" s="136"/>
    </row>
    <row r="330" spans="1:9" x14ac:dyDescent="0.3">
      <c r="A330" s="136"/>
      <c r="B330" s="136"/>
      <c r="C330" s="136"/>
      <c r="D330" s="136"/>
      <c r="E330" s="136"/>
      <c r="F330" s="136"/>
      <c r="G330" s="136"/>
      <c r="H330" s="136"/>
      <c r="I330" s="136"/>
    </row>
    <row r="331" spans="1:9" x14ac:dyDescent="0.3">
      <c r="A331" s="136"/>
      <c r="B331" s="136"/>
      <c r="C331" s="136"/>
      <c r="D331" s="136"/>
      <c r="E331" s="136"/>
      <c r="F331" s="136"/>
      <c r="G331" s="136"/>
      <c r="H331" s="136"/>
      <c r="I331" s="136"/>
    </row>
    <row r="332" spans="1:9" x14ac:dyDescent="0.3">
      <c r="A332" s="136"/>
      <c r="B332" s="136"/>
      <c r="C332" s="136"/>
      <c r="D332" s="136"/>
      <c r="E332" s="136"/>
      <c r="F332" s="136"/>
      <c r="G332" s="136"/>
      <c r="H332" s="136"/>
      <c r="I332" s="136"/>
    </row>
    <row r="333" spans="1:9" x14ac:dyDescent="0.3">
      <c r="A333" s="136"/>
      <c r="B333" s="136"/>
      <c r="C333" s="136"/>
      <c r="D333" s="136"/>
      <c r="E333" s="136"/>
      <c r="F333" s="136"/>
      <c r="G333" s="136"/>
      <c r="H333" s="136"/>
      <c r="I333" s="136"/>
    </row>
    <row r="334" spans="1:9" x14ac:dyDescent="0.3">
      <c r="A334" s="136"/>
      <c r="B334" s="136"/>
      <c r="C334" s="136"/>
      <c r="D334" s="136"/>
      <c r="E334" s="136"/>
      <c r="F334" s="136"/>
      <c r="G334" s="136"/>
      <c r="H334" s="136"/>
      <c r="I334" s="136"/>
    </row>
    <row r="335" spans="1:9" x14ac:dyDescent="0.3">
      <c r="A335" s="136"/>
      <c r="B335" s="136"/>
      <c r="C335" s="136"/>
      <c r="D335" s="136"/>
      <c r="E335" s="136"/>
      <c r="F335" s="136"/>
      <c r="G335" s="136"/>
      <c r="H335" s="136"/>
      <c r="I335" s="136"/>
    </row>
    <row r="336" spans="1:9" x14ac:dyDescent="0.3">
      <c r="A336" s="136"/>
      <c r="B336" s="136"/>
      <c r="C336" s="136"/>
      <c r="D336" s="136"/>
      <c r="E336" s="136"/>
      <c r="F336" s="136"/>
      <c r="G336" s="136"/>
      <c r="H336" s="136"/>
      <c r="I336" s="136"/>
    </row>
    <row r="337" spans="1:9" x14ac:dyDescent="0.3">
      <c r="A337" s="136"/>
      <c r="B337" s="136"/>
      <c r="C337" s="136"/>
      <c r="D337" s="136"/>
      <c r="E337" s="136"/>
      <c r="F337" s="136"/>
      <c r="G337" s="136"/>
      <c r="H337" s="136"/>
      <c r="I337" s="136"/>
    </row>
    <row r="338" spans="1:9" x14ac:dyDescent="0.3">
      <c r="A338" s="136"/>
      <c r="B338" s="136"/>
      <c r="C338" s="136"/>
      <c r="D338" s="136"/>
      <c r="E338" s="136"/>
      <c r="F338" s="136"/>
      <c r="G338" s="136"/>
      <c r="H338" s="136"/>
      <c r="I338" s="136"/>
    </row>
    <row r="339" spans="1:9" x14ac:dyDescent="0.3">
      <c r="A339" s="136"/>
      <c r="B339" s="136"/>
      <c r="C339" s="136"/>
      <c r="D339" s="136"/>
      <c r="E339" s="136"/>
      <c r="F339" s="136"/>
      <c r="G339" s="136"/>
      <c r="H339" s="136"/>
      <c r="I339" s="136"/>
    </row>
    <row r="340" spans="1:9" x14ac:dyDescent="0.3">
      <c r="A340" s="136"/>
      <c r="B340" s="136"/>
      <c r="C340" s="136"/>
      <c r="D340" s="136"/>
      <c r="E340" s="136"/>
      <c r="F340" s="136"/>
      <c r="G340" s="136"/>
      <c r="H340" s="136"/>
      <c r="I340" s="136"/>
    </row>
    <row r="341" spans="1:9" x14ac:dyDescent="0.3">
      <c r="A341" s="136"/>
      <c r="B341" s="136"/>
      <c r="C341" s="136"/>
      <c r="D341" s="136"/>
      <c r="E341" s="136"/>
      <c r="F341" s="136"/>
      <c r="G341" s="136"/>
      <c r="H341" s="136"/>
      <c r="I341" s="136"/>
    </row>
    <row r="342" spans="1:9" x14ac:dyDescent="0.3">
      <c r="A342" s="136"/>
      <c r="B342" s="136"/>
      <c r="C342" s="136"/>
      <c r="D342" s="136"/>
      <c r="E342" s="136"/>
      <c r="F342" s="136"/>
      <c r="G342" s="136"/>
      <c r="H342" s="136"/>
      <c r="I342" s="136"/>
    </row>
    <row r="343" spans="1:9" x14ac:dyDescent="0.3">
      <c r="A343" s="136"/>
      <c r="B343" s="136"/>
      <c r="C343" s="136"/>
      <c r="D343" s="136"/>
      <c r="E343" s="136"/>
      <c r="F343" s="136"/>
      <c r="G343" s="136"/>
      <c r="H343" s="136"/>
      <c r="I343" s="136"/>
    </row>
    <row r="344" spans="1:9" x14ac:dyDescent="0.3">
      <c r="A344" s="136"/>
      <c r="B344" s="136"/>
      <c r="C344" s="136"/>
      <c r="D344" s="136"/>
      <c r="E344" s="136"/>
      <c r="F344" s="136"/>
      <c r="G344" s="136"/>
      <c r="H344" s="136"/>
      <c r="I344" s="136"/>
    </row>
    <row r="345" spans="1:9" x14ac:dyDescent="0.3">
      <c r="A345" s="136"/>
      <c r="B345" s="136"/>
      <c r="C345" s="136"/>
      <c r="D345" s="136"/>
      <c r="E345" s="136"/>
      <c r="F345" s="136"/>
      <c r="G345" s="136"/>
      <c r="H345" s="136"/>
      <c r="I345" s="136"/>
    </row>
    <row r="346" spans="1:9" x14ac:dyDescent="0.3">
      <c r="A346" s="136"/>
      <c r="B346" s="136"/>
      <c r="C346" s="136"/>
      <c r="D346" s="136"/>
      <c r="E346" s="136"/>
      <c r="F346" s="136"/>
      <c r="G346" s="136"/>
      <c r="H346" s="136"/>
      <c r="I346" s="136"/>
    </row>
    <row r="347" spans="1:9" x14ac:dyDescent="0.3">
      <c r="A347" s="136"/>
      <c r="B347" s="136"/>
      <c r="C347" s="136"/>
      <c r="D347" s="136"/>
      <c r="E347" s="136"/>
      <c r="F347" s="136"/>
      <c r="G347" s="136"/>
      <c r="H347" s="136"/>
      <c r="I347" s="136"/>
    </row>
    <row r="348" spans="1:9" x14ac:dyDescent="0.3">
      <c r="A348" s="136"/>
      <c r="B348" s="136"/>
      <c r="C348" s="136"/>
      <c r="D348" s="136"/>
      <c r="E348" s="136"/>
      <c r="F348" s="136"/>
      <c r="G348" s="136"/>
      <c r="H348" s="136"/>
      <c r="I348" s="136"/>
    </row>
    <row r="349" spans="1:9" x14ac:dyDescent="0.3">
      <c r="A349" s="136"/>
      <c r="B349" s="136"/>
      <c r="C349" s="136"/>
      <c r="D349" s="136"/>
      <c r="E349" s="136"/>
      <c r="F349" s="136"/>
      <c r="G349" s="136"/>
      <c r="H349" s="136"/>
      <c r="I349" s="136"/>
    </row>
    <row r="350" spans="1:9" x14ac:dyDescent="0.3">
      <c r="A350" s="136"/>
      <c r="B350" s="136"/>
      <c r="C350" s="136"/>
      <c r="D350" s="136"/>
      <c r="E350" s="136"/>
      <c r="F350" s="136"/>
      <c r="G350" s="136"/>
      <c r="H350" s="136"/>
      <c r="I350" s="136"/>
    </row>
    <row r="351" spans="1:9" x14ac:dyDescent="0.3">
      <c r="A351" s="136"/>
      <c r="B351" s="136"/>
      <c r="C351" s="136"/>
      <c r="D351" s="136"/>
      <c r="E351" s="136"/>
      <c r="F351" s="136"/>
      <c r="G351" s="136"/>
      <c r="H351" s="136"/>
      <c r="I351" s="136"/>
    </row>
  </sheetData>
  <mergeCells count="11">
    <mergeCell ref="F1:I1"/>
    <mergeCell ref="A6:I9"/>
    <mergeCell ref="B83:G83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2023-01-27T05:24:34Z</cp:lastPrinted>
  <dcterms:created xsi:type="dcterms:W3CDTF">2015-10-17T06:02:33Z</dcterms:created>
  <dcterms:modified xsi:type="dcterms:W3CDTF">2023-01-27T05:24:52Z</dcterms:modified>
</cp:coreProperties>
</file>